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D:\Dirección Ejecutiva\Documentación CITT\Borrador DOC Modificaciones\Versiones nuevas\"/>
    </mc:Choice>
  </mc:AlternateContent>
  <xr:revisionPtr revIDLastSave="0" documentId="13_ncr:1_{9A063E70-A786-47B7-A2F6-6F74435656F3}" xr6:coauthVersionLast="47" xr6:coauthVersionMax="47" xr10:uidLastSave="{00000000-0000-0000-0000-000000000000}"/>
  <workbookProtection workbookAlgorithmName="SHA-512" workbookHashValue="6QrpmFwke9eMzlqmrd7lVuF9dtUjyLktva/lzR6uCVIJn6sY+fGeAquR8/q/Wo/qBSSUww9eUib9D4Pi7JhmoA==" workbookSaltValue="bhpMbSoqvsf67LOMW4+RlQ==" workbookSpinCount="100000" lockStructure="1"/>
  <bookViews>
    <workbookView xWindow="20370" yWindow="-120" windowWidth="29040" windowHeight="15840" xr2:uid="{00000000-000D-0000-FFFF-FFFF00000000}"/>
  </bookViews>
  <sheets>
    <sheet name="Solicitud" sheetId="1" r:id="rId1"/>
    <sheet name="Valoración de RH" sheetId="2" r:id="rId2"/>
  </sheets>
  <definedNames>
    <definedName name="_xlnm.Print_Area" localSheetId="0">Solicitud!$B$1:$M$187</definedName>
    <definedName name="_xlnm.Print_Area" localSheetId="1">'Valoración de RH'!$B$2:$N$122</definedName>
    <definedName name="_xlnm.Print_Titles" localSheetId="0">Solicitud!$1:$4</definedName>
    <definedName name="_xlnm.Print_Titles" localSheetId="1">'Valoración de RH'!$2:$10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5" i="1" l="1"/>
  <c r="D43" i="2" l="1"/>
  <c r="L5" i="2"/>
  <c r="L62" i="1"/>
  <c r="L52" i="2" s="1"/>
  <c r="L63" i="1"/>
  <c r="L53" i="2" s="1"/>
  <c r="L64" i="1"/>
  <c r="L54" i="2" s="1"/>
  <c r="L65" i="1"/>
  <c r="L55" i="2" s="1"/>
  <c r="L66" i="1"/>
  <c r="L56" i="2" s="1"/>
  <c r="L67" i="1"/>
  <c r="L57" i="2" s="1"/>
  <c r="L68" i="1"/>
  <c r="L58" i="2" s="1"/>
  <c r="L69" i="1"/>
  <c r="L70" i="1"/>
  <c r="L60" i="2" s="1"/>
  <c r="L56" i="1"/>
  <c r="L46" i="2" s="1"/>
  <c r="L57" i="1"/>
  <c r="L47" i="2" s="1"/>
  <c r="L58" i="1"/>
  <c r="L48" i="2" s="1"/>
  <c r="L59" i="1"/>
  <c r="L49" i="2" s="1"/>
  <c r="L60" i="1"/>
  <c r="L50" i="2" s="1"/>
  <c r="L61" i="1"/>
  <c r="G17" i="2"/>
  <c r="M15" i="2"/>
  <c r="G15" i="2"/>
  <c r="L71" i="1"/>
  <c r="L61" i="2" s="1"/>
  <c r="L72" i="1"/>
  <c r="L73" i="1"/>
  <c r="L63" i="2" s="1"/>
  <c r="L74" i="1"/>
  <c r="L64" i="2" s="1"/>
  <c r="L75" i="1"/>
  <c r="L65" i="2" s="1"/>
  <c r="L76" i="1"/>
  <c r="L66" i="2" s="1"/>
  <c r="L77" i="1"/>
  <c r="L67" i="2" s="1"/>
  <c r="L78" i="1"/>
  <c r="L68" i="2" s="1"/>
  <c r="L79" i="1"/>
  <c r="L69" i="2" s="1"/>
  <c r="L80" i="1"/>
  <c r="L70" i="2" s="1"/>
  <c r="L81" i="1"/>
  <c r="L71" i="2" s="1"/>
  <c r="L82" i="1"/>
  <c r="L72" i="2" s="1"/>
  <c r="L83" i="1"/>
  <c r="L84" i="1"/>
  <c r="L74" i="2" s="1"/>
  <c r="L85" i="1"/>
  <c r="L75" i="2" s="1"/>
  <c r="L86" i="1"/>
  <c r="L76" i="2" s="1"/>
  <c r="L87" i="1"/>
  <c r="L77" i="2" s="1"/>
  <c r="L50" i="1"/>
  <c r="L40" i="2" s="1"/>
  <c r="H57" i="2"/>
  <c r="I57" i="2"/>
  <c r="J57" i="2"/>
  <c r="K57" i="2"/>
  <c r="H58" i="2"/>
  <c r="I58" i="2"/>
  <c r="J58" i="2"/>
  <c r="K58" i="2"/>
  <c r="H59" i="2"/>
  <c r="I59" i="2"/>
  <c r="J59" i="2"/>
  <c r="K59" i="2"/>
  <c r="L59" i="2"/>
  <c r="H60" i="2"/>
  <c r="I60" i="2"/>
  <c r="J60" i="2"/>
  <c r="K60" i="2"/>
  <c r="H61" i="2"/>
  <c r="I61" i="2"/>
  <c r="J61" i="2"/>
  <c r="K61" i="2"/>
  <c r="H62" i="2"/>
  <c r="I62" i="2"/>
  <c r="J62" i="2"/>
  <c r="K62" i="2"/>
  <c r="L62" i="2"/>
  <c r="H63" i="2"/>
  <c r="I63" i="2"/>
  <c r="J63" i="2"/>
  <c r="K63" i="2"/>
  <c r="H64" i="2"/>
  <c r="I64" i="2"/>
  <c r="J64" i="2"/>
  <c r="K64" i="2"/>
  <c r="H65" i="2"/>
  <c r="I65" i="2"/>
  <c r="J65" i="2"/>
  <c r="K65" i="2"/>
  <c r="H66" i="2"/>
  <c r="I66" i="2"/>
  <c r="J66" i="2"/>
  <c r="K66" i="2"/>
  <c r="H67" i="2"/>
  <c r="I67" i="2"/>
  <c r="J67" i="2"/>
  <c r="K67" i="2"/>
  <c r="H68" i="2"/>
  <c r="I68" i="2"/>
  <c r="J68" i="2"/>
  <c r="K68" i="2"/>
  <c r="H69" i="2"/>
  <c r="I69" i="2"/>
  <c r="J69" i="2"/>
  <c r="K69" i="2"/>
  <c r="H70" i="2"/>
  <c r="I70" i="2"/>
  <c r="J70" i="2"/>
  <c r="K70" i="2"/>
  <c r="H71" i="2"/>
  <c r="I71" i="2"/>
  <c r="J71" i="2"/>
  <c r="K71" i="2"/>
  <c r="H72" i="2"/>
  <c r="I72" i="2"/>
  <c r="J72" i="2"/>
  <c r="K72" i="2"/>
  <c r="H73" i="2"/>
  <c r="I73" i="2"/>
  <c r="J73" i="2"/>
  <c r="K73" i="2"/>
  <c r="L73" i="2"/>
  <c r="H74" i="2"/>
  <c r="I74" i="2"/>
  <c r="J74" i="2"/>
  <c r="K74" i="2"/>
  <c r="H75" i="2"/>
  <c r="I75" i="2"/>
  <c r="J75" i="2"/>
  <c r="K75" i="2"/>
  <c r="H76" i="2"/>
  <c r="I76" i="2"/>
  <c r="J76" i="2"/>
  <c r="K76" i="2"/>
  <c r="H77" i="2"/>
  <c r="I77" i="2"/>
  <c r="J77" i="2"/>
  <c r="K77" i="2"/>
  <c r="D71" i="2"/>
  <c r="D72" i="2"/>
  <c r="D73" i="2"/>
  <c r="D74" i="2"/>
  <c r="D75" i="2"/>
  <c r="D76" i="2"/>
  <c r="D77" i="2"/>
  <c r="D60" i="2"/>
  <c r="D61" i="2"/>
  <c r="D62" i="2"/>
  <c r="D63" i="2"/>
  <c r="D64" i="2"/>
  <c r="D65" i="2"/>
  <c r="D66" i="2"/>
  <c r="D67" i="2"/>
  <c r="D68" i="2"/>
  <c r="D69" i="2"/>
  <c r="D70" i="2"/>
  <c r="D58" i="2"/>
  <c r="D59" i="2"/>
  <c r="L51" i="2"/>
  <c r="H44" i="2"/>
  <c r="I44" i="2"/>
  <c r="J44" i="2"/>
  <c r="K44" i="2"/>
  <c r="H45" i="2"/>
  <c r="I45" i="2"/>
  <c r="J45" i="2"/>
  <c r="K45" i="2"/>
  <c r="H46" i="2"/>
  <c r="I46" i="2"/>
  <c r="J46" i="2"/>
  <c r="K46" i="2"/>
  <c r="H47" i="2"/>
  <c r="I47" i="2"/>
  <c r="J47" i="2"/>
  <c r="K47" i="2"/>
  <c r="H48" i="2"/>
  <c r="I48" i="2"/>
  <c r="J48" i="2"/>
  <c r="K48" i="2"/>
  <c r="H49" i="2"/>
  <c r="I49" i="2"/>
  <c r="J49" i="2"/>
  <c r="K49" i="2"/>
  <c r="H50" i="2"/>
  <c r="I50" i="2"/>
  <c r="J50" i="2"/>
  <c r="K50" i="2"/>
  <c r="H51" i="2"/>
  <c r="I51" i="2"/>
  <c r="J51" i="2"/>
  <c r="K51" i="2"/>
  <c r="H52" i="2"/>
  <c r="I52" i="2"/>
  <c r="J52" i="2"/>
  <c r="K52" i="2"/>
  <c r="H53" i="2"/>
  <c r="I53" i="2"/>
  <c r="J53" i="2"/>
  <c r="K53" i="2"/>
  <c r="H54" i="2"/>
  <c r="I54" i="2"/>
  <c r="J54" i="2"/>
  <c r="K54" i="2"/>
  <c r="H55" i="2"/>
  <c r="I55" i="2"/>
  <c r="J55" i="2"/>
  <c r="K55" i="2"/>
  <c r="H56" i="2"/>
  <c r="I56" i="2"/>
  <c r="J56" i="2"/>
  <c r="K56" i="2"/>
  <c r="D45" i="2"/>
  <c r="D46" i="2"/>
  <c r="D47" i="2"/>
  <c r="D48" i="2"/>
  <c r="D49" i="2"/>
  <c r="D50" i="2"/>
  <c r="D51" i="2"/>
  <c r="D52" i="2"/>
  <c r="D53" i="2"/>
  <c r="D54" i="2"/>
  <c r="D55" i="2"/>
  <c r="D56" i="2"/>
  <c r="D57" i="2"/>
  <c r="L100" i="2"/>
  <c r="H100" i="2"/>
  <c r="H97" i="2"/>
  <c r="J95" i="2"/>
  <c r="I95" i="2"/>
  <c r="J27" i="2"/>
  <c r="G31" i="2"/>
  <c r="G29" i="2"/>
  <c r="G27" i="2"/>
  <c r="G25" i="2"/>
  <c r="G23" i="2"/>
  <c r="G21" i="2"/>
  <c r="M19" i="2"/>
  <c r="J19" i="2"/>
  <c r="G19" i="2"/>
  <c r="J15" i="2"/>
  <c r="L49" i="1"/>
  <c r="L39" i="2" s="1"/>
  <c r="H78" i="2"/>
  <c r="I78" i="2"/>
  <c r="J78" i="2"/>
  <c r="K78" i="2"/>
  <c r="H40" i="2"/>
  <c r="I40" i="2"/>
  <c r="J40" i="2"/>
  <c r="K40" i="2"/>
  <c r="H41" i="2"/>
  <c r="I41" i="2"/>
  <c r="J41" i="2"/>
  <c r="K41" i="2"/>
  <c r="H42" i="2"/>
  <c r="I42" i="2"/>
  <c r="J42" i="2"/>
  <c r="K42" i="2"/>
  <c r="H43" i="2"/>
  <c r="I43" i="2"/>
  <c r="J43" i="2"/>
  <c r="K43" i="2"/>
  <c r="K39" i="2"/>
  <c r="J39" i="2"/>
  <c r="I39" i="2"/>
  <c r="H39" i="2"/>
  <c r="D40" i="2"/>
  <c r="D41" i="2"/>
  <c r="D42" i="2"/>
  <c r="D44" i="2"/>
  <c r="D78" i="2"/>
  <c r="D39" i="2"/>
  <c r="L51" i="1"/>
  <c r="L41" i="2" s="1"/>
  <c r="L52" i="1"/>
  <c r="L42" i="2" s="1"/>
  <c r="L53" i="1"/>
  <c r="L43" i="2" s="1"/>
  <c r="L54" i="1"/>
  <c r="L44" i="2" s="1"/>
  <c r="L55" i="1"/>
  <c r="L45" i="2" s="1"/>
  <c r="L88" i="1"/>
  <c r="L78" i="2" s="1"/>
  <c r="J31" i="2"/>
  <c r="J29" i="2"/>
  <c r="M99" i="1"/>
  <c r="M98" i="1"/>
  <c r="M97" i="1"/>
  <c r="M96" i="1"/>
  <c r="M95" i="1"/>
  <c r="L105" i="1" l="1"/>
  <c r="L84" i="2" s="1"/>
  <c r="L109" i="1"/>
  <c r="C111" i="1" s="1"/>
  <c r="C90" i="2" s="1"/>
  <c r="E107" i="1" l="1"/>
  <c r="E86" i="2" s="1"/>
  <c r="L107" i="1"/>
  <c r="L86" i="2" s="1"/>
  <c r="G107" i="1"/>
  <c r="H86" i="2" s="1"/>
  <c r="L88" i="2"/>
</calcChain>
</file>

<file path=xl/sharedStrings.xml><?xml version="1.0" encoding="utf-8"?>
<sst xmlns="http://schemas.openxmlformats.org/spreadsheetml/2006/main" count="276" uniqueCount="188">
  <si>
    <t>A- INFORMACIÓN GENERAL</t>
  </si>
  <si>
    <t>FECHA:</t>
  </si>
  <si>
    <t>NOMBRE PUESTO POR EVALUAR:</t>
  </si>
  <si>
    <t>NOMBRE DIRECCIÓN:</t>
  </si>
  <si>
    <t>B- INTRODUCCIÓN</t>
  </si>
  <si>
    <t>DEFINICIÓN DE TELETRABAJO</t>
  </si>
  <si>
    <t>Para que un puesto sea considerado como teletrabajable, cada una de las actividades que se realizan deben de cumplir con las siguientes 4 principales características teletrabajables</t>
  </si>
  <si>
    <t>Características puesto teletrabajable</t>
  </si>
  <si>
    <t>Puede ser medida y evaluada mediante indicadores asociados.</t>
  </si>
  <si>
    <t>Es realizada por medio de las Tecnologías de Información y Comunicación</t>
  </si>
  <si>
    <t>La supervisión es indirecta y su ejecución no requiere ser guiada a través de presencia física</t>
  </si>
  <si>
    <t>RESULTADO AUTOMATIVO DE LA SUSCEPTIBILIDAD DE CADA ACTIVIDAD</t>
  </si>
  <si>
    <t>1-</t>
  </si>
  <si>
    <t>2-</t>
  </si>
  <si>
    <t>SI</t>
  </si>
  <si>
    <t>X</t>
  </si>
  <si>
    <t>3-</t>
  </si>
  <si>
    <t>NO</t>
  </si>
  <si>
    <t>4-</t>
  </si>
  <si>
    <t>5-</t>
  </si>
  <si>
    <t>6-</t>
  </si>
  <si>
    <t>7-</t>
  </si>
  <si>
    <t>8-</t>
  </si>
  <si>
    <t>9-</t>
  </si>
  <si>
    <t>10-</t>
  </si>
  <si>
    <t>FACTOR GESTIÓN</t>
  </si>
  <si>
    <t>Puntaje</t>
  </si>
  <si>
    <t>Puntaje:</t>
  </si>
  <si>
    <t>TIPO DE PUESTO:</t>
  </si>
  <si>
    <t>11-</t>
  </si>
  <si>
    <t>12-</t>
  </si>
  <si>
    <t>13-</t>
  </si>
  <si>
    <t>14-</t>
  </si>
  <si>
    <t>15-</t>
  </si>
  <si>
    <t>NOMBRE PERSONA SOLICITANTE</t>
  </si>
  <si>
    <t>CLASE</t>
  </si>
  <si>
    <t>NOMBRE UNIDAD ADMINISTRATIVA</t>
  </si>
  <si>
    <t>NOMBRE JEFATURA</t>
  </si>
  <si>
    <t>NOMBRE DIRECTOR(A)</t>
  </si>
  <si>
    <t>NOMBRE DEL AREA/UNIDAD:</t>
  </si>
  <si>
    <t>NOMBRE SUPERVISOR(A) INMEDIATO (A)</t>
  </si>
  <si>
    <t xml:space="preserve">Según la normativa, se trata de una modalidad de trabajo que se realiza fuera de las instalaciones del Tribunal Supremo de Elecciones, utilizando las tecnologías de la información y comunicación sin afectar el normal desempeño de otros puestos, de los procesos de los servicios que se brindan. Dicha modalidad estará sujeta a los principios de oportunidad y conveniencia, donde la persona empleadora y la persona teletrabajadora definen sus objetivos y la forma en cómo se evalúan los resultados del trabajo, los cuáles tomarán en cuenta las metas y parámetros establecidos en los instrumentos normativos atinentes a la “Gestión del desempeño de las personas funcionarias del Tribunal Supremo de Elecciones”. </t>
  </si>
  <si>
    <t>TAREAS DEL PUESTO</t>
  </si>
  <si>
    <t>Se puede desarrollar fuera de la institucional sin afectar el normal desempeño del proceso ni el servicio a las personas usuarias.</t>
  </si>
  <si>
    <t>USO EXCLUSIVO DEPARTAMENTO DE RECURSOS HUMANOS</t>
  </si>
  <si>
    <t>CEDULA N°</t>
  </si>
  <si>
    <t>N° PUESTO</t>
  </si>
  <si>
    <t>DIRECCION EXACTA DEL TELECENTRO</t>
  </si>
  <si>
    <r>
      <rPr>
        <i/>
        <vertAlign val="superscript"/>
        <sz val="9"/>
        <color theme="1"/>
        <rFont val="Calibri"/>
        <family val="2"/>
        <scheme val="minor"/>
      </rPr>
      <t>1</t>
    </r>
    <r>
      <rPr>
        <i/>
        <sz val="9"/>
        <color theme="1"/>
        <rFont val="Calibri"/>
        <family val="2"/>
        <scheme val="minor"/>
      </rPr>
      <t xml:space="preserve"> CÓDIGO PENAL.
ARTÍCULO 311.- (*) Perjurio:   Se impondrá prisión de tres meses a dos años al que faltare a la verdad cuando la ley le impone bajo juramento o declaración jurada, la obligación de decirla con relación a hechos propios. 
ARTÍCULO 316.- (*) Falso testimonio:  Será reprimido con prisión de uno a cinco años, el testigo, perito, intérprete o traductor que afirmare una falsedad o negare o callare la verdad, en todo o en parte, en su deposición, informe, interpretación o traducción, hecha ante la autoridad competente.  
CÓDIGO DE TRABAJO
ARTÍCULO 81.- Son causas justas que facultan al patrono para dar por terminado el contrato de trabajo:
j)- Cuando el trabajador al celebrar el contrato haya inducido en error al patrono, pretendiendo tener cualidades, condiciones o conocimientos que evidentemente no posee, o presentándole referencias o atestados personales cuya falsedad éste luego compruebe, o ejecutando su trabajo en forma que demuestre claramente su incapacidad en la realización de las labores para las cuales ha sido contratado. 
Reglamento a la Ley de Salarios y Régimen de Méritos del Tribunal Supremo de Elecciones y Registro Civil (y sus reformas).
ARTÍCULO 57.- Las jefaturas no deben asignar o recargar funciones específicas a sus funcionarios que sean distintas a las del cargo que ocupan según se detallan en el Manual Descriptivo de Puestos. No obstante, en el momento en que se detecten cambios sustanciales y permanentes en las tareas, actividades y responsabilidades, como consecuencia de modificaciones en los objetivos y procesos de trabajo que impliquen la obtención de productos o servicios más eficientes, la jefatura interesada podrá gestionar ante el Departamento los trámites para ejecutar el estudio integral o individual de puestos correspondiente. Para tales efectos se tomarán en cuenta los objetivos, estructura organizacional, estructura ocupacional, procedimientos y otros aspectos básicos de organización que afecten la clasificación del puesto.
</t>
    </r>
  </si>
  <si>
    <t>En la ejecución de las actividades NO se requiere utilización de equipo especial que se encuentre compartido con las actividades o tareas de otros puestos de trabajo.</t>
  </si>
  <si>
    <t>2) RECOMENDACIÓN AUTOMATICA SEGÚN ASPECTOS DE GESTIÓN DEL PUESTO:</t>
  </si>
  <si>
    <t>NOTA:</t>
  </si>
  <si>
    <t>DIAS RECOMENDADOS A TELETRABAJAR</t>
  </si>
  <si>
    <t>CONDICIONES REQUERIDAS</t>
  </si>
  <si>
    <t>EN CASO DE CONTAR CON EQUIPO DEL TSE</t>
  </si>
  <si>
    <t>G- ANÁLISIS DE LAS CONDICIONES DEL TELECENTRO</t>
  </si>
  <si>
    <t>E- RESULTADO AUTOMÁTICO DEL ANÁLISIS</t>
  </si>
  <si>
    <t>H- ANÁLISIS DE ASPECTOS PSICOSOCIALES</t>
  </si>
  <si>
    <t>TELEFONO (EXT)</t>
  </si>
  <si>
    <t>TIPO DE TELETRABAJOR(A)</t>
  </si>
  <si>
    <t>MARQUE UNA OPCION</t>
  </si>
  <si>
    <t>Indicar cantidad</t>
  </si>
  <si>
    <t xml:space="preserve">F- ANÁLISIS DEL USO DE LAS TECNOLOGÍAS DE INFORMACIÓN Y COMUNICACIONES. </t>
  </si>
  <si>
    <t>RESPUESTA</t>
  </si>
  <si>
    <t>2. Justifique su respuesta</t>
  </si>
  <si>
    <t>3. Una vez valorados todos las aspectos indicados por la persona solicitante, considero que puede teletrabajar</t>
  </si>
  <si>
    <t>días a la semana</t>
  </si>
  <si>
    <t>Días de preferencia</t>
  </si>
  <si>
    <r>
      <rPr>
        <b/>
        <sz val="12"/>
        <color theme="1"/>
        <rFont val="Arial"/>
        <family val="2"/>
      </rPr>
      <t>DECLARACION JURAD</t>
    </r>
    <r>
      <rPr>
        <sz val="12"/>
        <color theme="1"/>
        <rFont val="Arial"/>
        <family val="2"/>
      </rPr>
      <t>A</t>
    </r>
    <r>
      <rPr>
        <vertAlign val="superscript"/>
        <sz val="12"/>
        <color theme="1"/>
        <rFont val="Arial"/>
        <family val="2"/>
      </rPr>
      <t xml:space="preserve">1 </t>
    </r>
    <r>
      <rPr>
        <sz val="12"/>
        <color theme="1"/>
        <rFont val="Arial"/>
        <family val="2"/>
      </rPr>
      <t xml:space="preserve">
Advertido/a de las consecuencias del delito de falso testimonio y perjurio, declaro bajo fe de juramento que lo indicado en el presente cuestionario es correcto, asumo la responsabilidad administrativa, civil y/o penal por cualquier acto de verificación que compruebe la falsedad o inexactitud de la presente declaración jurada. </t>
    </r>
  </si>
  <si>
    <t>1. ¿Está de acuerdo en que la persona solicitante sea sujeta a incluirse en la modalidad de teletrabajo?</t>
  </si>
  <si>
    <t>El propósito de esta herramienta es evaluar la susceptibilidad que tienen los puestos para desarrollar actividades mediante la modalidad de teletrabajo</t>
  </si>
  <si>
    <t>Los insumos y salidas de información del puesto de trabajo son principalmente gestionados por aplicaciones institucionales, sitios colaborativos, archivos digitales, entre otros.</t>
  </si>
  <si>
    <t>En la gestión que se realiza la interacción o contacto presencial con compañeros /as y personas usuarias pueden preverse o calendarizarse previamente.</t>
  </si>
  <si>
    <t>SOLICITUD N°</t>
  </si>
  <si>
    <t>Si es teletrabajable</t>
  </si>
  <si>
    <t>No es teletrabajable</t>
  </si>
  <si>
    <t>Preparado por:</t>
  </si>
  <si>
    <t>Revisado por</t>
  </si>
  <si>
    <t>Profesional a cargo</t>
  </si>
  <si>
    <t>Persona Encargada de Área</t>
  </si>
  <si>
    <t>Jefatura de Recursos Humanos</t>
  </si>
  <si>
    <t>Fecha</t>
  </si>
  <si>
    <t>1. TIPO DE TELETRABAJOR(A)</t>
  </si>
  <si>
    <t>a) Teletrabajador con actividades básicas administrativas: 4 Mbps de capacidad de descarga (bajada) y 2 Mbps de capacidad de carga (subida).</t>
  </si>
  <si>
    <t>b) Teletrabajador con actividades que requieren establecer una conexión de VPN contra el TSE, el uso remoto de sistemas del TSE y realizar video llamadas: 10 Mbps de capacidad de descarga (bajada) y 2 Mbps de capacidad de carga (subida).</t>
  </si>
  <si>
    <t>3. ¿Se siente confortable con la iluminación de su espacio de trabajo?</t>
  </si>
  <si>
    <t>5. ¿Con respecto al calor y el frío, considera que experimenta un grado de satisfacción o confort en su puesto de trabajo?</t>
  </si>
  <si>
    <t>14. ¿Cuenta con capacitación en temas de salud ocupacional?</t>
  </si>
  <si>
    <t>2. ¿Dicho espacio cuenta con luz natural, artificial o ambas?</t>
  </si>
  <si>
    <t>1. ¿Considera usted que dispone de un espacio en su casa para teletrabajar que le permita concentrarse de acuerdo con las tareas a realizar?</t>
  </si>
  <si>
    <t xml:space="preserve">6. ¿Las dimensiones del escritorio son suficientes para situar todos los elementos que necesita cómodamente (pantalla, teclado, documentos, entre otros)?  </t>
  </si>
  <si>
    <t xml:space="preserve">4. ¿La colocación del puesto de trabajo evita los reflejos molestos tanto en la pantalla del ordenador como directamente en sus ojos? </t>
  </si>
  <si>
    <t>7. ¿El espacio libre disponible debajo del escritorio es suficiente para mover las piernas?</t>
  </si>
  <si>
    <t xml:space="preserve">8. ¿La silla tiene una buena estabilidad, facilita la libertad de sus movimientos y le permite adoptar una postura erguida, cómoda, con los brazos apoyados en el escritorio para manejar el teclado y el ratón sin flexionar las muñecas, y con los pies apoyados en el suelo?  </t>
  </si>
  <si>
    <t xml:space="preserve">10. ¿La disposición del puesto de teletrabajo le permite adecuar la distancia de lectura de la pantalla entre un rango de 50 a 70 centímetros (moviéndola en profundidad) con respecto a sus ojos? </t>
  </si>
  <si>
    <t>9. ¿Puede regular la altura de la pantalla de forma que el borde superior de la misma esté a la altura de los ojos o un poco por debajo?</t>
  </si>
  <si>
    <t xml:space="preserve">11. ¿Tiene espacio suficiente (unos 10 cm) para apoyar las manos y/o los antebrazos delante del teclado? </t>
  </si>
  <si>
    <t xml:space="preserve">12. ¿Cuenta con un teclado externo que le permita teclear sin flexionar las muñecas? </t>
  </si>
  <si>
    <t xml:space="preserve">13. ¿Dispone de espacio suficiente para mover el ratón y controlar el cursor? </t>
  </si>
  <si>
    <t xml:space="preserve">3. ¿Considero que mi condición de salud psicológica actual, es la idónea para realizar teletrabajo? </t>
  </si>
  <si>
    <t>5. ¿Estimo que tengo capacidad de respuesta y recursos personales para afrontar las demandas y exigencias del trabajo?</t>
  </si>
  <si>
    <t>6. ¿Considero que el teletrabajo, podría eventualmente exponerme a manifestaciones o conductas de violencia en el trabajo (acoso laboral, hostigamiento sexual y/o discriminación)?</t>
  </si>
  <si>
    <t>7. ¿Considero que el teletrabajo, podría provocarme desgaste ocupacional (estado de agotamiento mental, emocional y físico ) y sus eventuales manifestaciones?</t>
  </si>
  <si>
    <t>8. ¿A su criterio, la modalidad de teletrabajo implica una afectación significativa en la gestión, organización, cargas de trabajo y planificación de los procesos?</t>
  </si>
  <si>
    <t>10. ¿Considera que el teletrabajo podría afectar el liderazgo existente en su equipo de trabajo?</t>
  </si>
  <si>
    <t>4. ¿Me resulta posible armonizar y tener un equilibrio adecuado entre la vida laboral y familiar?</t>
  </si>
  <si>
    <t>Se puede desarrollar fuera de la institución sin afectar el normal desempeño del proceso ni el servicio a las personas usuarias.</t>
  </si>
  <si>
    <t>Se tiene acceso a los medios de comunicación electrónicos y de colaboración (por ejemplo correo institucional, Skype, sistemas de información compartidos, portales, Intranet, entre otros).</t>
  </si>
  <si>
    <t>Fecha:</t>
  </si>
  <si>
    <t xml:space="preserve">Lea cada una de las proposiciones que se le muestran y responda si su espacio de trabajo o telecentro cumple con las condiciones de ergonomía y seguridad indicadas, marcando con una "X" según corresponda. Dichas condiciones son las mínimas requeridas en la "Guía de salud ocupacional y prevención de riesgos en el  teletrabajo del TSE". </t>
  </si>
  <si>
    <t xml:space="preserve">Lea cada una de las proposiciones que se le muestran y responda marcando con una "X" según corresponda. </t>
  </si>
  <si>
    <t xml:space="preserve">1.  ¿Conoce los canales de comunicación y los recursos institucionales existentes para atender cualquier vicisitud que se le presente en el desempeño de sus tareas? </t>
  </si>
  <si>
    <t>11. De requerir apoyo emocional o psicológico, a sugerencia del Área de Prevención y Salud Laboral, jefatura y/o por voluntad propia, estaría dispuesto/a  acoger la recomendación y realizar las coordinaciones del caso.</t>
  </si>
  <si>
    <t xml:space="preserve">9. ¿Percibo que el teletrabajo puede afectar mi sentido de pertenencia con la institución? </t>
  </si>
  <si>
    <t xml:space="preserve">La cantidad de días efectivos a teletrabajar será una decisión entre la jefatura y la persona funcionaria, los resultados arrojados por la presente herramienta, constituyen únicamente una sugerencia a valorar. </t>
  </si>
  <si>
    <t>2. ¿Puedo mantener una buena relación y comunicación con mis compañeros/as de oficinas a pesar de la distancia?</t>
  </si>
  <si>
    <t>CÉDULA N°</t>
  </si>
  <si>
    <t>CORREO ELECTRÓNICO</t>
  </si>
  <si>
    <t>TELÉFONO (EXT)</t>
  </si>
  <si>
    <t>PRINCIPIOS FUNDAMENTALES DE UNA ACTIVIDAD TELETRABAJABLE</t>
  </si>
  <si>
    <r>
      <rPr>
        <b/>
        <sz val="12"/>
        <rFont val="Arial"/>
        <family val="2"/>
      </rPr>
      <t xml:space="preserve">1. </t>
    </r>
    <r>
      <rPr>
        <sz val="12"/>
        <rFont val="Arial"/>
        <family val="2"/>
      </rPr>
      <t>Se puede desarrollar fuera de la institución sin afectar el normal desempeño del proceso ni el servicio a las personas usuarias.</t>
    </r>
  </si>
  <si>
    <r>
      <rPr>
        <b/>
        <sz val="12"/>
        <rFont val="Arial"/>
        <family val="2"/>
      </rPr>
      <t>2.</t>
    </r>
    <r>
      <rPr>
        <sz val="12"/>
        <rFont val="Arial"/>
        <family val="2"/>
      </rPr>
      <t xml:space="preserve"> Puede ser medida y evaluada mediante indicadores asociados (cualitativos o cuantitativos)</t>
    </r>
  </si>
  <si>
    <r>
      <rPr>
        <b/>
        <sz val="12"/>
        <rFont val="Arial"/>
        <family val="2"/>
      </rPr>
      <t xml:space="preserve">3. </t>
    </r>
    <r>
      <rPr>
        <sz val="12"/>
        <rFont val="Arial"/>
        <family val="2"/>
      </rPr>
      <t>Es realizada por medio de las Tecnologías de Información y Comunicación</t>
    </r>
  </si>
  <si>
    <r>
      <rPr>
        <b/>
        <sz val="12"/>
        <rFont val="Arial"/>
        <family val="2"/>
      </rPr>
      <t xml:space="preserve">4. </t>
    </r>
    <r>
      <rPr>
        <sz val="12"/>
        <rFont val="Arial"/>
        <family val="2"/>
      </rPr>
      <t>La supervisión es por resultados y su ejecución no requiere ser guiada a través de presencia física</t>
    </r>
  </si>
  <si>
    <t xml:space="preserve">A continuación se presenta un marco de referencia necesario para el desarrollo de este formulario, donde se consideran las generalidades y condiciones para determinar si las tareas o actividades asignadas son susceptibles a teletrabajo, es importante resaltar que este instrumento es insumo para analizar si un puesto es teletrabajable y que sirva como guía para valorar la cantidad de días que una persona funcionaria pueda laborar bajo esta modalidad. Todas las casillas deben ser respondidas sin EXCEPCION. </t>
  </si>
  <si>
    <t>C- ANÁLISIS DE LAS ACTIVIDADES TELETRABAJABLES.</t>
  </si>
  <si>
    <t>Enliste en la siguiente tabla las tareas o actividades que le corresponde desempeñar en su puesto de acuerdo con la clasificación que ostenta según lo establecido en el  Manual Descriptivo de Clases de Puestos vigente.  Posteriormente debe calificar si estas cumplen o no cumplen con la característica correspondiente para la labor indicada (selección de "SI" o "NO"). Por ultimo aparecerá una evaluación automática de la susceptibilidad que tiene el puesto para que sea teletrabajable.</t>
  </si>
  <si>
    <t>RESULTADO AUTOMATICO DE LA SUSCEPTIBILIDAD DE CADA ACTIVIDAD</t>
  </si>
  <si>
    <t>D- ANÁLISIS DE FACTORES COMPLEMENTARIOS A LAS TAREAS ENLISTADAS</t>
  </si>
  <si>
    <t>RECOMENDACIÓN PARA EL CRITERIO DE IDENTIFICACIÓN DE PUESTOS TELETRABAJABLES</t>
  </si>
  <si>
    <t>1) RECOMENDACIÓN AUTOMÁTICA SEGÚN ACTIVIDADES TELETRABAJABLES:</t>
  </si>
  <si>
    <t>2) RECOMENDACIÓN AUTOMÁTICA SEGÚN ASPECTOS DE GESTIÓN DEL PUESTO:</t>
  </si>
  <si>
    <t>SOLICITUD VOLUNTARIA PARA TELETRABAJAR
ANÁLISIS DEPARTAMENTO DE RECURSOS HUMANOS</t>
  </si>
  <si>
    <t>Analista a cargo</t>
  </si>
  <si>
    <t>La gestión que se realiza NO exige la consulta de expedientes o documentación física.</t>
  </si>
  <si>
    <t>2. Tomando como referencia el tipo de persona teletrabajadora indicado en el punto anterior. ¿Su telecentro cumple con los anchos de banda -capacidad de descarga y carga- asociados a cada tipo de teletrabajador (a)?</t>
  </si>
  <si>
    <t>FIRMA Y CÉDULA DE LA PERSONA  FUNCIONARIA</t>
  </si>
  <si>
    <t>FIRMA Y CÉDULA JEFATURA</t>
  </si>
  <si>
    <t xml:space="preserve">RECOMENDACIÓN: </t>
  </si>
  <si>
    <t>NOMBRE PUESTO POR EVALUAR</t>
  </si>
  <si>
    <t>NOMBRE DIRECCIÓN</t>
  </si>
  <si>
    <t>NOMBRE DEL AREA/UNIDAD</t>
  </si>
  <si>
    <t>16-</t>
  </si>
  <si>
    <t>20-</t>
  </si>
  <si>
    <t>22-</t>
  </si>
  <si>
    <t>17-</t>
  </si>
  <si>
    <t>18-</t>
  </si>
  <si>
    <t>19-</t>
  </si>
  <si>
    <t>21-</t>
  </si>
  <si>
    <t>23-</t>
  </si>
  <si>
    <t>24-</t>
  </si>
  <si>
    <t>25-</t>
  </si>
  <si>
    <t>26-</t>
  </si>
  <si>
    <t>27-</t>
  </si>
  <si>
    <t>28-</t>
  </si>
  <si>
    <t>29-</t>
  </si>
  <si>
    <t>30-</t>
  </si>
  <si>
    <t>31-</t>
  </si>
  <si>
    <t>32-</t>
  </si>
  <si>
    <t>33-</t>
  </si>
  <si>
    <t>34-</t>
  </si>
  <si>
    <t>35-</t>
  </si>
  <si>
    <t>36-</t>
  </si>
  <si>
    <t>37-</t>
  </si>
  <si>
    <t>38-</t>
  </si>
  <si>
    <t>39-</t>
  </si>
  <si>
    <t>40-</t>
  </si>
  <si>
    <t>I- ESPACIO PARA LA JEFATURA</t>
  </si>
  <si>
    <t>B- ANÁLISIS DE LAS ACTIVIDADES TELETRABAJABLES.</t>
  </si>
  <si>
    <t>C- RESULTADO AUTOMÁTICO DEL ANÁLISIS</t>
  </si>
  <si>
    <t>D- RECOMENDACIÓN JEFATURA</t>
  </si>
  <si>
    <t>E- ANÁLISIS REALIZADO POR EL DEPARTAMENTO DE RECURSOS HUMANOS</t>
  </si>
  <si>
    <t>E1- ANÁLISIS DE LAS ACTIVIDADES TELETRABAJABLES</t>
  </si>
  <si>
    <t>E2- ANÁLISIS DE LAS CONDICIONES DEL TELECENTRO</t>
  </si>
  <si>
    <t>3. ¿Cuenta con equipo portátil institucional asignado?.</t>
  </si>
  <si>
    <t xml:space="preserve">Marque con una "X" mayúscula el tipo de actividad que ejecuta, según las opciones indicadas en la pregunta n°1. Posteriormente lea cada una de las proposiciones que se le muestran y responda con un "SI". Las personas que utilizan equipo personal no deben responder las preguntas 4 y 5.
</t>
  </si>
  <si>
    <t>Solamente se puede realizar Teletrabajo con dispositivos del TSE ( Sesión ordinaria n.°42-2022)</t>
  </si>
  <si>
    <t>Indicar el número</t>
  </si>
  <si>
    <t>4. Para la recepción de llamadas telefónicas - sea internas o externas- autoriza a desviar su teléfono de la oficina a su celular o teléfono de casa de habitación.</t>
  </si>
  <si>
    <t>5. ¿Está en la anuencia de que se verifique según los mecanismos, controles y medidas de seguridad aprobadas por la institución, así como de que realicen las actualizaciones requeridas, con previa coordinación de las instancias competentes?</t>
  </si>
  <si>
    <t>6. ¿Tiene conocimiento que le será imputable por falta al deber de cuidado, negligencia o dolo,  cualquier daño, pérdida, abuso o empleo ilegal de los recursos informáticos que le sean asignados?</t>
  </si>
  <si>
    <t>Días de teletrabajo</t>
  </si>
  <si>
    <t>4. La jornada laboral es de lunes a viernes en un horario de</t>
  </si>
  <si>
    <t>Indicar horario a realizar la jornada laboral</t>
  </si>
  <si>
    <t>5.  El procedimiento para la asignación de trabajo será por medio de:</t>
  </si>
  <si>
    <t>El medio de comunicación entre la jefatura y la persona teletrabajadora serán todos los establecidos por la institución.</t>
  </si>
  <si>
    <t>En caso de requerir la persona teletrabajadora laboral de forma presencial temporalmente en días pactados de teletrabajo, la administración no estará en la obligación de cambiar los días de presencialidad establecidos por teletrabajo.</t>
  </si>
  <si>
    <r>
      <t xml:space="preserve">Lea cada una de las proposiciones y marque con una "X" mayúscula la opción que más se ajusta, </t>
    </r>
    <r>
      <rPr>
        <b/>
        <sz val="11"/>
        <color theme="1"/>
        <rFont val="Arial"/>
        <family val="2"/>
      </rPr>
      <t>tomando en consideración las respuestas indicadas en el apartado anterior, sobre todo aquellas en las cuales se indicó que no pueden realizarse fuera de la Institución</t>
    </r>
    <r>
      <rPr>
        <sz val="11"/>
        <color theme="1"/>
        <rFont val="Arial"/>
        <family val="2"/>
      </rPr>
      <t>. Considere 0 como "Totalmente en Desacuerdo" y 4 como "Totalmente de Acuerdo".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</si>
</sst>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F800]dddd\,\ mmmm\ dd\,\ yyyy"/>
    <numFmt numFmtId="165" formatCode="dd/mm/yyyy;@"/>
    <numFmt numFmtId="166" formatCode="dd/mm/yyyy;;&quot;&quot;"/>
    <numFmt numFmtId="167" formatCode="0;\-0;;@"/>
  </numFmts>
  <fonts count="44"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11"/>
      <color theme="1"/>
      <name val="Arial"/>
      <family val="2"/>
    </font>
    <font>
      <b/>
      <sz val="10"/>
      <color theme="1"/>
      <name val="Arial"/>
      <family val="2"/>
    </font>
    <font>
      <b/>
      <sz val="12"/>
      <color theme="1"/>
      <name val="Arial"/>
      <family val="2"/>
    </font>
    <font>
      <b/>
      <sz val="16"/>
      <color theme="1"/>
      <name val="Arial"/>
      <family val="2"/>
    </font>
    <font>
      <sz val="11"/>
      <color theme="1"/>
      <name val="Arial"/>
      <family val="2"/>
    </font>
    <font>
      <b/>
      <sz val="12"/>
      <name val="Arial"/>
      <family val="2"/>
    </font>
    <font>
      <b/>
      <sz val="11"/>
      <name val="Arial"/>
      <family val="2"/>
    </font>
    <font>
      <sz val="10"/>
      <color theme="1"/>
      <name val="Arial"/>
      <family val="2"/>
    </font>
    <font>
      <sz val="11"/>
      <color theme="0"/>
      <name val="Arial"/>
      <family val="2"/>
    </font>
    <font>
      <b/>
      <sz val="14"/>
      <color theme="1"/>
      <name val="Arial"/>
      <family val="2"/>
    </font>
    <font>
      <sz val="11"/>
      <name val="Arial"/>
      <family val="2"/>
    </font>
    <font>
      <b/>
      <sz val="20"/>
      <color theme="1"/>
      <name val="Arial"/>
      <family val="2"/>
    </font>
    <font>
      <sz val="12"/>
      <color theme="1"/>
      <name val="Arial"/>
      <family val="2"/>
    </font>
    <font>
      <sz val="14"/>
      <color theme="1"/>
      <name val="Arial"/>
      <family val="2"/>
    </font>
    <font>
      <sz val="16"/>
      <color theme="1"/>
      <name val="Arial"/>
      <family val="2"/>
    </font>
    <font>
      <b/>
      <i/>
      <sz val="10"/>
      <color theme="1"/>
      <name val="Arial"/>
      <family val="2"/>
    </font>
    <font>
      <sz val="11"/>
      <color rgb="FFFF0000"/>
      <name val="Arial"/>
      <family val="2"/>
    </font>
    <font>
      <i/>
      <sz val="9"/>
      <color theme="1"/>
      <name val="Calibri"/>
      <family val="2"/>
      <scheme val="minor"/>
    </font>
    <font>
      <i/>
      <vertAlign val="superscript"/>
      <sz val="9"/>
      <color theme="1"/>
      <name val="Calibri"/>
      <family val="2"/>
      <scheme val="minor"/>
    </font>
    <font>
      <sz val="14"/>
      <name val="Arial"/>
      <family val="2"/>
    </font>
    <font>
      <b/>
      <sz val="18"/>
      <color rgb="FF002060"/>
      <name val="Arial"/>
      <family val="2"/>
    </font>
    <font>
      <b/>
      <sz val="12"/>
      <color rgb="FF0070C0"/>
      <name val="Arial Black"/>
      <family val="2"/>
    </font>
    <font>
      <b/>
      <sz val="26"/>
      <color theme="1"/>
      <name val="Arial"/>
      <family val="2"/>
    </font>
    <font>
      <vertAlign val="superscript"/>
      <sz val="12"/>
      <color theme="1"/>
      <name val="Arial"/>
      <family val="2"/>
    </font>
    <font>
      <sz val="10"/>
      <color rgb="FF00000A"/>
      <name val="Arial"/>
      <family val="2"/>
    </font>
    <font>
      <sz val="7"/>
      <color rgb="FF00000A"/>
      <name val="Arial"/>
      <family val="2"/>
    </font>
    <font>
      <b/>
      <sz val="16"/>
      <color rgb="FF00000A"/>
      <name val="Arial"/>
      <family val="2"/>
    </font>
    <font>
      <sz val="14"/>
      <color theme="1"/>
      <name val="Calibri"/>
      <family val="2"/>
      <scheme val="minor"/>
    </font>
    <font>
      <b/>
      <sz val="16"/>
      <name val="Arial"/>
      <family val="2"/>
    </font>
    <font>
      <sz val="12"/>
      <name val="Arial"/>
      <family val="2"/>
    </font>
    <font>
      <b/>
      <u/>
      <sz val="11"/>
      <name val="Arial"/>
      <family val="2"/>
    </font>
    <font>
      <b/>
      <sz val="9"/>
      <name val="Arial"/>
      <family val="2"/>
    </font>
    <font>
      <sz val="11"/>
      <color rgb="FF002060"/>
      <name val="Arial"/>
      <family val="2"/>
    </font>
    <font>
      <b/>
      <sz val="20"/>
      <name val="Arial"/>
      <family val="2"/>
    </font>
    <font>
      <b/>
      <sz val="26"/>
      <name val="Arial"/>
      <family val="2"/>
    </font>
    <font>
      <sz val="10"/>
      <name val="Arial"/>
      <family val="2"/>
    </font>
    <font>
      <sz val="11"/>
      <name val="Calibri"/>
      <family val="2"/>
      <scheme val="minor"/>
    </font>
    <font>
      <u/>
      <sz val="11"/>
      <color theme="10"/>
      <name val="Calibri"/>
      <family val="2"/>
      <scheme val="minor"/>
    </font>
    <font>
      <u/>
      <sz val="12"/>
      <color theme="10"/>
      <name val="Arial"/>
      <family val="2"/>
    </font>
    <font>
      <sz val="16"/>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 fillId="7" borderId="19">
      <alignment horizontal="center" vertical="center"/>
    </xf>
    <xf numFmtId="0" fontId="41" fillId="0" borderId="0" applyNumberFormat="0" applyFill="0" applyBorder="0" applyAlignment="0" applyProtection="0"/>
  </cellStyleXfs>
  <cellXfs count="320">
    <xf numFmtId="0" fontId="0" fillId="0" borderId="0" xfId="0"/>
    <xf numFmtId="0" fontId="2" fillId="2" borderId="5" xfId="0" applyFont="1" applyFill="1" applyBorder="1" applyAlignment="1">
      <alignment horizontal="center" vertical="center" wrapText="1"/>
    </xf>
    <xf numFmtId="0" fontId="3" fillId="2" borderId="0" xfId="0" applyFont="1" applyFill="1" applyAlignment="1">
      <alignment vertical="top"/>
    </xf>
    <xf numFmtId="0" fontId="8" fillId="0" borderId="0" xfId="0" applyFont="1"/>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xf numFmtId="0" fontId="8" fillId="2" borderId="5" xfId="0" applyFont="1" applyFill="1" applyBorder="1"/>
    <xf numFmtId="0" fontId="4" fillId="2" borderId="5" xfId="0" applyFont="1" applyFill="1" applyBorder="1" applyAlignment="1">
      <alignment wrapText="1"/>
    </xf>
    <xf numFmtId="0" fontId="8" fillId="2" borderId="5" xfId="0" applyFont="1" applyFill="1" applyBorder="1" applyAlignment="1">
      <alignment wrapText="1"/>
    </xf>
    <xf numFmtId="0" fontId="8" fillId="2" borderId="0" xfId="0" applyFont="1" applyFill="1" applyAlignment="1">
      <alignment wrapText="1"/>
    </xf>
    <xf numFmtId="0" fontId="8" fillId="0" borderId="5" xfId="0" applyFont="1" applyBorder="1"/>
    <xf numFmtId="0" fontId="12" fillId="2" borderId="5"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8" fillId="2" borderId="14" xfId="0" applyFont="1" applyFill="1" applyBorder="1" applyAlignment="1" applyProtection="1">
      <alignment horizontal="center" vertical="center"/>
      <protection locked="0"/>
    </xf>
    <xf numFmtId="0" fontId="12" fillId="2" borderId="5" xfId="0" applyFont="1" applyFill="1" applyBorder="1" applyAlignment="1">
      <alignment horizontal="center"/>
    </xf>
    <xf numFmtId="0" fontId="13" fillId="2" borderId="0" xfId="0" applyFont="1" applyFill="1" applyAlignment="1">
      <alignment horizontal="center"/>
    </xf>
    <xf numFmtId="1" fontId="13" fillId="2" borderId="0" xfId="0" applyNumberFormat="1" applyFont="1" applyFill="1"/>
    <xf numFmtId="0" fontId="14" fillId="2" borderId="5" xfId="0" applyFont="1" applyFill="1" applyBorder="1" applyAlignment="1">
      <alignment horizontal="center"/>
    </xf>
    <xf numFmtId="1" fontId="15" fillId="2" borderId="14" xfId="1" applyNumberFormat="1" applyFont="1" applyFill="1" applyBorder="1" applyProtection="1"/>
    <xf numFmtId="0" fontId="14" fillId="2" borderId="5" xfId="0" applyFont="1" applyFill="1" applyBorder="1"/>
    <xf numFmtId="0" fontId="8" fillId="2" borderId="16" xfId="0" applyFont="1" applyFill="1" applyBorder="1"/>
    <xf numFmtId="0" fontId="8" fillId="2" borderId="17" xfId="0" applyFont="1" applyFill="1" applyBorder="1"/>
    <xf numFmtId="0" fontId="14" fillId="2" borderId="18" xfId="0" applyFont="1" applyFill="1" applyBorder="1"/>
    <xf numFmtId="0" fontId="7" fillId="2" borderId="0" xfId="0" applyFont="1" applyFill="1" applyAlignment="1">
      <alignment horizontal="left"/>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8" fillId="2" borderId="32" xfId="0" applyFont="1" applyFill="1" applyBorder="1" applyAlignment="1" applyProtection="1">
      <alignment horizontal="center" vertical="center"/>
      <protection locked="0"/>
    </xf>
    <xf numFmtId="0" fontId="4" fillId="6" borderId="11" xfId="0" applyFont="1" applyFill="1" applyBorder="1" applyAlignment="1">
      <alignment horizontal="center" wrapText="1"/>
    </xf>
    <xf numFmtId="0" fontId="4" fillId="6" borderId="12" xfId="0" applyFont="1" applyFill="1" applyBorder="1" applyAlignment="1">
      <alignment horizontal="center" wrapText="1"/>
    </xf>
    <xf numFmtId="0" fontId="7" fillId="2" borderId="0" xfId="0" applyFont="1" applyFill="1" applyAlignment="1" applyProtection="1">
      <alignment horizontal="center" vertical="center"/>
      <protection hidden="1"/>
    </xf>
    <xf numFmtId="1" fontId="15" fillId="2" borderId="0" xfId="1" applyNumberFormat="1" applyFont="1" applyFill="1" applyBorder="1" applyProtection="1"/>
    <xf numFmtId="0" fontId="6" fillId="2" borderId="0" xfId="0" applyFont="1" applyFill="1" applyAlignment="1">
      <alignment horizontal="center" wrapText="1"/>
    </xf>
    <xf numFmtId="0" fontId="16" fillId="3" borderId="22" xfId="0" applyFont="1" applyFill="1" applyBorder="1" applyAlignment="1">
      <alignment horizontal="center" vertical="center" textRotation="69" wrapText="1"/>
    </xf>
    <xf numFmtId="0" fontId="19" fillId="3" borderId="3" xfId="0" applyFont="1" applyFill="1" applyBorder="1" applyAlignment="1">
      <alignment horizontal="center" vertical="center" textRotation="69" wrapText="1"/>
    </xf>
    <xf numFmtId="0" fontId="2" fillId="8" borderId="3" xfId="0" applyFont="1" applyFill="1" applyBorder="1" applyAlignment="1">
      <alignment horizontal="center" vertical="center" textRotation="69" wrapText="1"/>
    </xf>
    <xf numFmtId="0" fontId="4" fillId="2" borderId="25" xfId="0" applyFont="1" applyFill="1" applyBorder="1" applyAlignment="1">
      <alignment horizontal="center" vertical="center"/>
    </xf>
    <xf numFmtId="0" fontId="8" fillId="2" borderId="29" xfId="0" applyFont="1" applyFill="1" applyBorder="1" applyAlignment="1" applyProtection="1">
      <alignment horizontal="center" vertical="center"/>
      <protection locked="0"/>
    </xf>
    <xf numFmtId="0" fontId="6" fillId="2" borderId="0" xfId="0" applyFont="1" applyFill="1"/>
    <xf numFmtId="0" fontId="8" fillId="2" borderId="0" xfId="0" applyFont="1" applyFill="1" applyAlignment="1">
      <alignment vertical="center" wrapText="1"/>
    </xf>
    <xf numFmtId="0" fontId="20" fillId="2" borderId="5" xfId="0" applyFont="1" applyFill="1" applyBorder="1" applyAlignment="1">
      <alignment wrapText="1"/>
    </xf>
    <xf numFmtId="0" fontId="20" fillId="2" borderId="5" xfId="0" applyFont="1" applyFill="1" applyBorder="1" applyAlignment="1">
      <alignment horizontal="center"/>
    </xf>
    <xf numFmtId="0" fontId="17" fillId="2" borderId="4" xfId="0" applyFont="1" applyFill="1" applyBorder="1"/>
    <xf numFmtId="0" fontId="23" fillId="2" borderId="5" xfId="0" applyFont="1" applyFill="1" applyBorder="1"/>
    <xf numFmtId="0" fontId="17" fillId="0" borderId="0" xfId="0" applyFont="1"/>
    <xf numFmtId="0" fontId="8" fillId="2" borderId="5" xfId="0" applyFont="1" applyFill="1" applyBorder="1" applyAlignment="1">
      <alignment horizontal="center"/>
    </xf>
    <xf numFmtId="0" fontId="4" fillId="6" borderId="11" xfId="0" applyFont="1" applyFill="1" applyBorder="1" applyAlignment="1">
      <alignment horizontal="center" vertical="center" wrapText="1"/>
    </xf>
    <xf numFmtId="0" fontId="7" fillId="2" borderId="2" xfId="0" applyFont="1" applyFill="1" applyBorder="1" applyAlignment="1">
      <alignment horizontal="left"/>
    </xf>
    <xf numFmtId="0" fontId="8" fillId="2" borderId="2" xfId="0" applyFont="1" applyFill="1" applyBorder="1" applyAlignment="1">
      <alignment horizontal="left" wrapText="1"/>
    </xf>
    <xf numFmtId="0" fontId="20" fillId="2" borderId="3" xfId="0" applyFont="1" applyFill="1" applyBorder="1"/>
    <xf numFmtId="0" fontId="6" fillId="2" borderId="17" xfId="0" applyFont="1" applyFill="1" applyBorder="1" applyAlignment="1">
      <alignment horizontal="center" wrapText="1"/>
    </xf>
    <xf numFmtId="0" fontId="25" fillId="2" borderId="0" xfId="0" applyFont="1" applyFill="1" applyAlignment="1">
      <alignment horizontal="center" vertical="center" wrapText="1"/>
    </xf>
    <xf numFmtId="0" fontId="8" fillId="2" borderId="0" xfId="0" applyFont="1" applyFill="1" applyAlignment="1">
      <alignment horizontal="center" wrapText="1"/>
    </xf>
    <xf numFmtId="0" fontId="4" fillId="6" borderId="12"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6" fillId="2" borderId="2" xfId="0" applyFont="1" applyFill="1" applyBorder="1" applyAlignment="1">
      <alignment horizontal="center" wrapText="1"/>
    </xf>
    <xf numFmtId="0" fontId="14" fillId="2" borderId="3" xfId="0" applyFont="1" applyFill="1" applyBorder="1"/>
    <xf numFmtId="0" fontId="8" fillId="0" borderId="17" xfId="0" applyFont="1" applyBorder="1"/>
    <xf numFmtId="0" fontId="8" fillId="0" borderId="1" xfId="0" applyFont="1" applyBorder="1"/>
    <xf numFmtId="0" fontId="8" fillId="0" borderId="2" xfId="0" applyFont="1" applyBorder="1"/>
    <xf numFmtId="0" fontId="8" fillId="0" borderId="3" xfId="0" applyFont="1" applyBorder="1"/>
    <xf numFmtId="0" fontId="7" fillId="2" borderId="4" xfId="0" applyFont="1" applyFill="1" applyBorder="1" applyAlignment="1">
      <alignment horizontal="left"/>
    </xf>
    <xf numFmtId="0" fontId="8" fillId="0" borderId="4" xfId="0" applyFont="1" applyBorder="1"/>
    <xf numFmtId="0" fontId="8" fillId="0" borderId="16" xfId="0" applyFont="1" applyBorder="1"/>
    <xf numFmtId="0" fontId="8" fillId="0" borderId="18" xfId="0" applyFont="1" applyBorder="1"/>
    <xf numFmtId="0" fontId="8" fillId="2" borderId="0" xfId="0" applyFont="1" applyFill="1" applyAlignment="1">
      <alignment horizontal="justify" vertical="justify" wrapText="1"/>
    </xf>
    <xf numFmtId="0" fontId="4" fillId="2" borderId="0" xfId="0" applyFont="1" applyFill="1" applyAlignment="1">
      <alignment horizontal="center" vertical="center" wrapText="1"/>
    </xf>
    <xf numFmtId="0" fontId="8" fillId="0" borderId="4" xfId="0" applyFont="1" applyBorder="1" applyAlignment="1">
      <alignment vertical="center"/>
    </xf>
    <xf numFmtId="0" fontId="8" fillId="0" borderId="0" xfId="0" applyFont="1" applyAlignment="1">
      <alignment vertical="center"/>
    </xf>
    <xf numFmtId="0" fontId="7" fillId="0" borderId="0" xfId="0" applyFont="1" applyAlignment="1">
      <alignment horizontal="left" vertical="center" indent="1"/>
    </xf>
    <xf numFmtId="0" fontId="4" fillId="6" borderId="23" xfId="0" applyFont="1" applyFill="1" applyBorder="1" applyAlignment="1">
      <alignment horizontal="center" vertical="center" wrapText="1"/>
    </xf>
    <xf numFmtId="0" fontId="8" fillId="0" borderId="0" xfId="0" applyFont="1" applyAlignment="1">
      <alignment horizontal="left"/>
    </xf>
    <xf numFmtId="0" fontId="6" fillId="2" borderId="17" xfId="0" applyFont="1" applyFill="1" applyBorder="1" applyAlignment="1">
      <alignment vertical="center" wrapText="1"/>
    </xf>
    <xf numFmtId="0" fontId="8" fillId="0" borderId="0" xfId="0" applyFont="1" applyAlignment="1">
      <alignment horizontal="center"/>
    </xf>
    <xf numFmtId="0" fontId="4" fillId="2" borderId="0" xfId="0" applyFont="1" applyFill="1" applyAlignment="1">
      <alignment vertical="center" wrapText="1"/>
    </xf>
    <xf numFmtId="0" fontId="12" fillId="0" borderId="0" xfId="0" applyFont="1"/>
    <xf numFmtId="0" fontId="17" fillId="0" borderId="5" xfId="0" applyFont="1" applyBorder="1"/>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8" fillId="2" borderId="18" xfId="0" applyFont="1" applyFill="1" applyBorder="1"/>
    <xf numFmtId="0" fontId="32" fillId="2" borderId="0" xfId="0" applyFont="1" applyFill="1" applyAlignment="1">
      <alignment horizontal="left"/>
    </xf>
    <xf numFmtId="0" fontId="14" fillId="2" borderId="0" xfId="0" applyFont="1" applyFill="1"/>
    <xf numFmtId="0" fontId="14" fillId="2" borderId="0" xfId="0" applyFont="1" applyFill="1" applyAlignment="1">
      <alignment horizontal="left" wrapText="1"/>
    </xf>
    <xf numFmtId="0" fontId="14" fillId="2" borderId="4" xfId="0" applyFont="1" applyFill="1" applyBorder="1"/>
    <xf numFmtId="0" fontId="14" fillId="2" borderId="5" xfId="0" applyFont="1" applyFill="1" applyBorder="1" applyAlignment="1">
      <alignment wrapText="1"/>
    </xf>
    <xf numFmtId="0" fontId="14" fillId="0" borderId="0" xfId="0" applyFont="1"/>
    <xf numFmtId="0" fontId="34" fillId="2" borderId="0" xfId="0" applyFont="1" applyFill="1"/>
    <xf numFmtId="0" fontId="14" fillId="2" borderId="0" xfId="0" applyFont="1" applyFill="1" applyAlignment="1">
      <alignment wrapText="1"/>
    </xf>
    <xf numFmtId="0" fontId="33" fillId="2" borderId="0" xfId="0" applyFont="1" applyFill="1" applyAlignment="1">
      <alignment horizontal="left" wrapText="1"/>
    </xf>
    <xf numFmtId="0" fontId="34" fillId="2" borderId="0" xfId="0" applyFont="1" applyFill="1" applyAlignment="1">
      <alignment horizontal="left"/>
    </xf>
    <xf numFmtId="0" fontId="33" fillId="2" borderId="4" xfId="0" applyFont="1" applyFill="1" applyBorder="1"/>
    <xf numFmtId="0" fontId="33" fillId="2" borderId="5" xfId="0" applyFont="1" applyFill="1" applyBorder="1" applyAlignment="1">
      <alignment wrapText="1"/>
    </xf>
    <xf numFmtId="0" fontId="33" fillId="0" borderId="0" xfId="0" applyFont="1"/>
    <xf numFmtId="0" fontId="33" fillId="2" borderId="0" xfId="0" applyFont="1" applyFill="1" applyAlignment="1">
      <alignment horizontal="left"/>
    </xf>
    <xf numFmtId="0" fontId="33" fillId="2" borderId="0" xfId="0" applyFont="1" applyFill="1"/>
    <xf numFmtId="0" fontId="35" fillId="8" borderId="3" xfId="0" applyFont="1" applyFill="1" applyBorder="1" applyAlignment="1">
      <alignment horizontal="center" vertical="center" textRotation="69" wrapText="1"/>
    </xf>
    <xf numFmtId="0" fontId="36" fillId="2" borderId="4" xfId="0" applyFont="1" applyFill="1" applyBorder="1"/>
    <xf numFmtId="0" fontId="36" fillId="2" borderId="5" xfId="0" applyFont="1" applyFill="1" applyBorder="1" applyAlignment="1">
      <alignment horizontal="center"/>
    </xf>
    <xf numFmtId="0" fontId="36" fillId="0" borderId="0" xfId="0" applyFont="1"/>
    <xf numFmtId="9" fontId="37" fillId="2" borderId="14" xfId="1" applyFont="1" applyFill="1" applyBorder="1" applyProtection="1"/>
    <xf numFmtId="1" fontId="37" fillId="2" borderId="14" xfId="1" applyNumberFormat="1" applyFont="1" applyFill="1" applyBorder="1" applyProtection="1"/>
    <xf numFmtId="0" fontId="14" fillId="0" borderId="5" xfId="0" applyFont="1" applyBorder="1"/>
    <xf numFmtId="0" fontId="36" fillId="0" borderId="5" xfId="0" applyFont="1" applyBorder="1"/>
    <xf numFmtId="9" fontId="37" fillId="2" borderId="0" xfId="1" applyFont="1" applyFill="1" applyBorder="1" applyProtection="1"/>
    <xf numFmtId="0" fontId="32" fillId="2" borderId="0" xfId="0" applyFont="1" applyFill="1" applyAlignment="1">
      <alignment horizontal="left" vertical="center"/>
    </xf>
    <xf numFmtId="0" fontId="14" fillId="0" borderId="5" xfId="0" applyFont="1" applyBorder="1" applyAlignment="1">
      <alignment horizontal="left" vertical="center"/>
    </xf>
    <xf numFmtId="0" fontId="14" fillId="0" borderId="0" xfId="0" applyFont="1" applyAlignment="1">
      <alignment horizontal="left" vertical="center"/>
    </xf>
    <xf numFmtId="0" fontId="32" fillId="2" borderId="8" xfId="0" applyFont="1" applyFill="1" applyBorder="1" applyAlignment="1">
      <alignment horizontal="left" vertical="center"/>
    </xf>
    <xf numFmtId="0" fontId="14" fillId="5" borderId="26"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8" xfId="0" applyFont="1" applyFill="1" applyBorder="1" applyAlignment="1">
      <alignment horizontal="center" vertical="center"/>
    </xf>
    <xf numFmtId="0" fontId="8" fillId="2" borderId="0" xfId="0" applyFont="1" applyFill="1" applyAlignment="1">
      <alignment horizontal="left" wrapText="1"/>
    </xf>
    <xf numFmtId="0" fontId="7" fillId="2" borderId="14" xfId="0" applyFont="1" applyFill="1" applyBorder="1" applyAlignment="1" applyProtection="1">
      <alignment horizontal="center" vertical="center"/>
      <protection hidden="1"/>
    </xf>
    <xf numFmtId="0" fontId="33" fillId="2" borderId="0" xfId="0" applyFont="1" applyFill="1" applyAlignment="1">
      <alignment horizontal="left" vertical="center" wrapText="1"/>
    </xf>
    <xf numFmtId="0" fontId="6" fillId="2" borderId="0" xfId="0" applyFont="1" applyFill="1" applyAlignment="1">
      <alignment horizontal="center" vertical="center" wrapText="1"/>
    </xf>
    <xf numFmtId="0" fontId="8" fillId="0" borderId="0" xfId="0" applyFont="1" applyAlignment="1">
      <alignment horizontal="left" vertical="center" wrapText="1"/>
    </xf>
    <xf numFmtId="0" fontId="8" fillId="2" borderId="0" xfId="0" applyFont="1" applyFill="1" applyAlignment="1">
      <alignment horizontal="left" vertical="center" wrapText="1"/>
    </xf>
    <xf numFmtId="0" fontId="31" fillId="0" borderId="4" xfId="0" applyFont="1" applyBorder="1" applyAlignment="1">
      <alignment horizontal="center" vertical="center"/>
    </xf>
    <xf numFmtId="0" fontId="31" fillId="0" borderId="0" xfId="0" applyFont="1" applyAlignment="1">
      <alignment horizontal="center" vertical="center"/>
    </xf>
    <xf numFmtId="0" fontId="0" fillId="0" borderId="5" xfId="0" applyBorder="1"/>
    <xf numFmtId="0" fontId="10" fillId="2" borderId="0" xfId="0" applyFont="1" applyFill="1" applyAlignment="1">
      <alignment horizontal="left" indent="2"/>
    </xf>
    <xf numFmtId="0" fontId="14" fillId="2" borderId="0" xfId="0" applyFont="1" applyFill="1" applyAlignment="1">
      <alignment horizontal="left" indent="2"/>
    </xf>
    <xf numFmtId="0" fontId="14" fillId="2" borderId="0" xfId="0" applyFont="1" applyFill="1" applyAlignment="1">
      <alignment horizontal="left"/>
    </xf>
    <xf numFmtId="0" fontId="10" fillId="2" borderId="0" xfId="0" applyFont="1" applyFill="1" applyAlignment="1">
      <alignment horizontal="left"/>
    </xf>
    <xf numFmtId="0" fontId="33" fillId="2" borderId="0" xfId="0" applyFont="1" applyFill="1" applyAlignment="1">
      <alignment horizontal="center"/>
    </xf>
    <xf numFmtId="0" fontId="8" fillId="2" borderId="0" xfId="0" applyFont="1" applyFill="1" applyAlignment="1">
      <alignment horizontal="center" vertical="center"/>
    </xf>
    <xf numFmtId="0" fontId="14"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17" xfId="0" applyFont="1" applyFill="1" applyBorder="1" applyAlignment="1">
      <alignment horizontal="center" vertical="center"/>
    </xf>
    <xf numFmtId="0" fontId="26" fillId="2"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left" vertical="center" indent="2"/>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8" fillId="0" borderId="1"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17" xfId="0" applyFont="1" applyBorder="1" applyAlignment="1">
      <alignment vertical="center"/>
    </xf>
    <xf numFmtId="0" fontId="29" fillId="0" borderId="0" xfId="0" applyFont="1" applyAlignment="1">
      <alignment horizontal="justify" vertical="center"/>
    </xf>
    <xf numFmtId="0" fontId="14" fillId="2" borderId="14"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0" fillId="2" borderId="6" xfId="0" applyFont="1" applyFill="1" applyBorder="1" applyAlignment="1" applyProtection="1">
      <alignment vertical="center"/>
      <protection locked="0"/>
    </xf>
    <xf numFmtId="0" fontId="10" fillId="2" borderId="6"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indent="2"/>
      <protection locked="0"/>
    </xf>
    <xf numFmtId="0" fontId="14" fillId="2" borderId="0" xfId="0" applyFont="1" applyFill="1" applyAlignment="1">
      <alignment vertical="center" wrapText="1"/>
    </xf>
    <xf numFmtId="0" fontId="14" fillId="2" borderId="34"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20"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42" fillId="2" borderId="6" xfId="3" applyFont="1" applyFill="1" applyBorder="1" applyAlignment="1" applyProtection="1">
      <alignment vertical="center"/>
      <protection locked="0"/>
    </xf>
    <xf numFmtId="0" fontId="14" fillId="2" borderId="29"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2" xfId="0" applyFont="1" applyFill="1" applyBorder="1" applyAlignment="1">
      <alignment horizontal="center" vertical="center"/>
    </xf>
    <xf numFmtId="0" fontId="14" fillId="5" borderId="26" xfId="0" applyFont="1" applyFill="1" applyBorder="1" applyAlignment="1" applyProtection="1">
      <alignment horizontal="center" vertical="center"/>
      <protection locked="0"/>
    </xf>
    <xf numFmtId="0" fontId="14" fillId="5" borderId="20" xfId="0" applyFont="1" applyFill="1" applyBorder="1" applyAlignment="1" applyProtection="1">
      <alignment horizontal="center" vertical="center"/>
      <protection locked="0"/>
    </xf>
    <xf numFmtId="0" fontId="14" fillId="5" borderId="28" xfId="0" applyFont="1" applyFill="1" applyBorder="1" applyAlignment="1" applyProtection="1">
      <alignment horizontal="center" vertical="center"/>
      <protection locked="0"/>
    </xf>
    <xf numFmtId="0" fontId="8" fillId="0" borderId="2" xfId="0" applyFont="1" applyBorder="1" applyProtection="1">
      <protection locked="0"/>
    </xf>
    <xf numFmtId="0" fontId="8" fillId="0" borderId="4" xfId="0" applyFont="1" applyBorder="1" applyProtection="1">
      <protection locked="0"/>
    </xf>
    <xf numFmtId="0" fontId="8" fillId="0" borderId="0" xfId="0" applyFont="1" applyProtection="1">
      <protection locked="0"/>
    </xf>
    <xf numFmtId="0" fontId="8" fillId="0" borderId="4" xfId="0" applyFont="1" applyBorder="1" applyAlignment="1" applyProtection="1">
      <alignment vertical="center"/>
      <protection locked="0"/>
    </xf>
    <xf numFmtId="0" fontId="8" fillId="0" borderId="17" xfId="0" applyFont="1" applyBorder="1" applyProtection="1">
      <protection locked="0"/>
    </xf>
    <xf numFmtId="0" fontId="8" fillId="0" borderId="1"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0" xfId="0" applyFont="1" applyAlignment="1" applyProtection="1">
      <alignment vertical="center"/>
      <protection locked="0"/>
    </xf>
    <xf numFmtId="0" fontId="10" fillId="0" borderId="7" xfId="0" applyFont="1" applyBorder="1" applyAlignment="1" applyProtection="1">
      <alignment horizontal="left" vertical="center" wrapText="1"/>
      <protection locked="0"/>
    </xf>
    <xf numFmtId="0" fontId="32" fillId="2" borderId="8" xfId="0" applyFont="1" applyFill="1" applyBorder="1" applyAlignment="1" applyProtection="1">
      <alignment horizontal="left" vertical="center"/>
      <protection locked="0"/>
    </xf>
    <xf numFmtId="0" fontId="10" fillId="0" borderId="8" xfId="0" applyFont="1" applyBorder="1" applyAlignment="1" applyProtection="1">
      <alignment horizontal="left" vertical="center" wrapText="1"/>
      <protection locked="0"/>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38" fillId="2" borderId="24" xfId="0" applyFont="1" applyFill="1" applyBorder="1" applyAlignment="1">
      <alignment horizontal="center" vertical="center"/>
    </xf>
    <xf numFmtId="0" fontId="8" fillId="2" borderId="20" xfId="0" applyFont="1" applyFill="1" applyBorder="1" applyAlignment="1" applyProtection="1">
      <alignment horizontal="center" vertical="center"/>
      <protection locked="0"/>
    </xf>
    <xf numFmtId="167" fontId="8" fillId="0" borderId="0" xfId="0" applyNumberFormat="1" applyFont="1" applyAlignment="1">
      <alignment horizontal="left" indent="11"/>
    </xf>
    <xf numFmtId="43" fontId="43" fillId="2" borderId="0" xfId="0" applyNumberFormat="1" applyFont="1" applyFill="1" applyAlignment="1">
      <alignment horizontal="justify" vertical="center" wrapText="1"/>
    </xf>
    <xf numFmtId="0" fontId="9" fillId="2" borderId="48" xfId="0" applyFont="1" applyFill="1" applyBorder="1" applyAlignment="1" applyProtection="1">
      <alignment horizontal="center" vertical="center" wrapText="1"/>
      <protection locked="0"/>
    </xf>
    <xf numFmtId="0" fontId="38" fillId="2" borderId="0" xfId="0" applyFont="1" applyFill="1" applyAlignment="1" applyProtection="1">
      <alignment horizontal="center" vertical="center"/>
      <protection locked="0"/>
    </xf>
    <xf numFmtId="0" fontId="14" fillId="0" borderId="0" xfId="0" applyFont="1" applyAlignment="1" applyProtection="1">
      <alignment horizontal="left" vertical="center"/>
      <protection locked="0"/>
    </xf>
    <xf numFmtId="0" fontId="8" fillId="0" borderId="0" xfId="0" applyFont="1" applyAlignment="1">
      <alignment horizontal="left" vertical="center"/>
    </xf>
    <xf numFmtId="0" fontId="14" fillId="2" borderId="29" xfId="0" applyFont="1" applyFill="1" applyBorder="1" applyAlignment="1" applyProtection="1">
      <alignment horizontal="left" vertical="top" wrapText="1"/>
      <protection locked="0"/>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33" fillId="2" borderId="0" xfId="0" applyFont="1" applyFill="1" applyAlignment="1">
      <alignment horizontal="justify" vertical="center" wrapText="1"/>
    </xf>
    <xf numFmtId="49" fontId="33" fillId="2" borderId="0" xfId="0" applyNumberFormat="1" applyFont="1" applyFill="1" applyAlignment="1">
      <alignment horizontal="justify" vertical="center" wrapText="1"/>
    </xf>
    <xf numFmtId="0" fontId="9" fillId="2" borderId="4" xfId="0" applyFont="1" applyFill="1" applyBorder="1" applyAlignment="1">
      <alignment horizontal="left" vertical="center" indent="10"/>
    </xf>
    <xf numFmtId="0" fontId="9" fillId="2" borderId="0" xfId="0" applyFont="1" applyFill="1" applyAlignment="1">
      <alignment horizontal="left" vertical="center" indent="10"/>
    </xf>
    <xf numFmtId="0" fontId="37" fillId="2" borderId="0" xfId="0" applyFont="1" applyFill="1" applyAlignment="1">
      <alignment horizontal="center"/>
    </xf>
    <xf numFmtId="0" fontId="8" fillId="2" borderId="30" xfId="0" applyFont="1" applyFill="1" applyBorder="1" applyAlignment="1">
      <alignment horizontal="justify" vertical="center" wrapText="1"/>
    </xf>
    <xf numFmtId="0" fontId="8" fillId="2" borderId="13" xfId="0" applyFont="1" applyFill="1" applyBorder="1" applyAlignment="1">
      <alignment horizontal="justify" vertical="center" wrapText="1"/>
    </xf>
    <xf numFmtId="0" fontId="14" fillId="2" borderId="44" xfId="0" applyFont="1" applyFill="1" applyBorder="1" applyAlignment="1">
      <alignment horizontal="justify" vertical="center" wrapText="1"/>
    </xf>
    <xf numFmtId="0" fontId="14" fillId="2" borderId="45"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2" borderId="14" xfId="0" applyFont="1" applyFill="1" applyBorder="1" applyAlignment="1">
      <alignment horizontal="justify" vertical="center" wrapText="1"/>
    </xf>
    <xf numFmtId="43" fontId="43" fillId="2" borderId="0" xfId="0" applyNumberFormat="1" applyFont="1" applyFill="1" applyAlignment="1">
      <alignment horizontal="justify" vertical="center" wrapText="1"/>
    </xf>
    <xf numFmtId="0" fontId="14" fillId="2" borderId="30" xfId="0" applyFont="1" applyFill="1" applyBorder="1" applyAlignment="1">
      <alignment horizontal="justify" vertical="center" wrapText="1"/>
    </xf>
    <xf numFmtId="0" fontId="14" fillId="2" borderId="13" xfId="0" applyFont="1" applyFill="1" applyBorder="1" applyAlignment="1">
      <alignment horizontal="justify" vertical="center" wrapText="1"/>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33" xfId="0" applyFont="1" applyFill="1" applyBorder="1" applyAlignment="1">
      <alignment horizontal="center" vertical="center" wrapText="1"/>
    </xf>
    <xf numFmtId="0" fontId="5" fillId="2" borderId="0" xfId="0" applyFont="1" applyFill="1" applyAlignment="1">
      <alignment horizontal="right" vertic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6" fillId="2" borderId="0" xfId="0" applyFont="1" applyFill="1" applyAlignment="1">
      <alignment horizontal="left" wrapText="1"/>
    </xf>
    <xf numFmtId="0" fontId="14" fillId="2" borderId="14" xfId="0" applyFont="1" applyFill="1" applyBorder="1" applyAlignment="1" applyProtection="1">
      <alignment horizontal="left" vertical="top" wrapText="1"/>
      <protection locked="0"/>
    </xf>
    <xf numFmtId="0" fontId="14" fillId="2" borderId="38" xfId="0" applyFont="1" applyFill="1" applyBorder="1" applyAlignment="1">
      <alignment horizontal="justify" vertical="center" wrapText="1"/>
    </xf>
    <xf numFmtId="0" fontId="14" fillId="2" borderId="39" xfId="0" applyFont="1" applyFill="1" applyBorder="1" applyAlignment="1">
      <alignment horizontal="justify" vertical="center" wrapText="1"/>
    </xf>
    <xf numFmtId="0" fontId="14" fillId="2" borderId="40" xfId="0" applyFont="1" applyFill="1" applyBorder="1" applyAlignment="1">
      <alignment horizontal="justify" vertical="center" wrapText="1"/>
    </xf>
    <xf numFmtId="0" fontId="13" fillId="2" borderId="0" xfId="0" applyFont="1" applyFill="1" applyAlignment="1">
      <alignment horizontal="center" vertical="top" wrapText="1"/>
    </xf>
    <xf numFmtId="0" fontId="10"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4" fillId="2" borderId="0" xfId="0" applyFont="1" applyFill="1" applyAlignment="1">
      <alignment horizontal="left" vertical="center" wrapText="1"/>
    </xf>
    <xf numFmtId="0" fontId="24" fillId="2" borderId="0" xfId="0" applyFont="1" applyFill="1" applyAlignment="1">
      <alignment horizontal="center" vertical="center"/>
    </xf>
    <xf numFmtId="0" fontId="13" fillId="2" borderId="0" xfId="0" applyFont="1" applyFill="1" applyAlignment="1">
      <alignment horizontal="center" vertical="center" wrapText="1"/>
    </xf>
    <xf numFmtId="0" fontId="13" fillId="6" borderId="7" xfId="0" applyFont="1" applyFill="1" applyBorder="1" applyAlignment="1">
      <alignment horizontal="center" wrapText="1"/>
    </xf>
    <xf numFmtId="0" fontId="13" fillId="6" borderId="8" xfId="0" applyFont="1" applyFill="1" applyBorder="1" applyAlignment="1">
      <alignment horizontal="center" wrapText="1"/>
    </xf>
    <xf numFmtId="0" fontId="13" fillId="6" borderId="33" xfId="0" applyFont="1" applyFill="1" applyBorder="1" applyAlignment="1">
      <alignment horizontal="center" wrapText="1"/>
    </xf>
    <xf numFmtId="0" fontId="10" fillId="2" borderId="6" xfId="0" applyFont="1" applyFill="1" applyBorder="1" applyAlignment="1" applyProtection="1">
      <alignment horizontal="left" vertical="top"/>
      <protection locked="0"/>
    </xf>
    <xf numFmtId="0" fontId="9" fillId="2" borderId="6" xfId="0" applyFont="1" applyFill="1" applyBorder="1" applyAlignment="1" applyProtection="1">
      <alignment horizontal="left"/>
      <protection locked="0"/>
    </xf>
    <xf numFmtId="0" fontId="9" fillId="2" borderId="6" xfId="0" applyFont="1" applyFill="1" applyBorder="1" applyAlignment="1" applyProtection="1">
      <alignment horizontal="left" vertical="top"/>
      <protection locked="0"/>
    </xf>
    <xf numFmtId="0" fontId="33" fillId="2" borderId="0" xfId="0" applyFont="1" applyFill="1" applyAlignment="1">
      <alignment horizontal="left" vertical="center" wrapText="1"/>
    </xf>
    <xf numFmtId="0" fontId="14" fillId="2" borderId="0" xfId="0" applyFont="1" applyFill="1" applyAlignment="1">
      <alignment horizontal="justify" vertical="justify" wrapText="1"/>
    </xf>
    <xf numFmtId="0" fontId="8" fillId="2" borderId="34" xfId="0" applyFont="1" applyFill="1" applyBorder="1" applyAlignment="1">
      <alignment horizontal="justify" vertical="center" wrapText="1"/>
    </xf>
    <xf numFmtId="0" fontId="8" fillId="2" borderId="35" xfId="0" applyFont="1" applyFill="1" applyBorder="1" applyAlignment="1">
      <alignment horizontal="justify" vertical="center" wrapText="1"/>
    </xf>
    <xf numFmtId="0" fontId="4" fillId="2" borderId="17" xfId="0" applyFont="1" applyFill="1" applyBorder="1" applyAlignment="1">
      <alignment horizontal="left" vertical="center" wrapText="1"/>
    </xf>
    <xf numFmtId="0" fontId="11" fillId="2" borderId="0" xfId="0" applyFont="1" applyFill="1" applyAlignment="1">
      <alignment horizontal="center" vertical="top"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8" fillId="2" borderId="17" xfId="0" applyFont="1" applyFill="1" applyBorder="1" applyAlignment="1">
      <alignment horizontal="center" vertical="center"/>
    </xf>
    <xf numFmtId="0" fontId="14" fillId="2" borderId="7"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14" fillId="0" borderId="7" xfId="0" applyFont="1" applyBorder="1" applyAlignment="1" applyProtection="1">
      <alignment horizontal="justify" vertical="top" wrapText="1"/>
      <protection locked="0"/>
    </xf>
    <xf numFmtId="0" fontId="14" fillId="0" borderId="8" xfId="0" applyFont="1" applyBorder="1" applyAlignment="1" applyProtection="1">
      <alignment horizontal="justify" vertical="top" wrapText="1"/>
      <protection locked="0"/>
    </xf>
    <xf numFmtId="0" fontId="14" fillId="0" borderId="9" xfId="0" applyFont="1" applyBorder="1" applyAlignment="1" applyProtection="1">
      <alignment horizontal="justify" vertical="top" wrapText="1"/>
      <protection locked="0"/>
    </xf>
    <xf numFmtId="0" fontId="14" fillId="2" borderId="17" xfId="0" applyFont="1" applyFill="1" applyBorder="1" applyAlignment="1" applyProtection="1">
      <alignment horizontal="center" vertical="center"/>
      <protection locked="0"/>
    </xf>
    <xf numFmtId="0" fontId="8" fillId="2" borderId="0" xfId="0" applyFont="1" applyFill="1" applyAlignment="1">
      <alignment horizontal="left" wrapText="1"/>
    </xf>
    <xf numFmtId="0" fontId="16" fillId="0" borderId="1" xfId="0" applyFont="1" applyBorder="1" applyAlignment="1">
      <alignment horizontal="left" vertical="center" wrapText="1" indent="2"/>
    </xf>
    <xf numFmtId="0" fontId="16" fillId="0" borderId="2" xfId="0" applyFont="1" applyBorder="1" applyAlignment="1">
      <alignment horizontal="left" vertical="center" wrapText="1" indent="2"/>
    </xf>
    <xf numFmtId="0" fontId="16" fillId="0" borderId="3" xfId="0" applyFont="1" applyBorder="1" applyAlignment="1">
      <alignment horizontal="left" vertical="center" wrapText="1" indent="2"/>
    </xf>
    <xf numFmtId="0" fontId="8" fillId="2" borderId="21"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7" xfId="0" applyFont="1" applyFill="1" applyBorder="1" applyAlignment="1">
      <alignment horizontal="left" vertical="center" wrapText="1"/>
    </xf>
    <xf numFmtId="0" fontId="8" fillId="0" borderId="0" xfId="0" applyFont="1" applyAlignment="1">
      <alignment horizontal="left" vertical="center" wrapText="1"/>
    </xf>
    <xf numFmtId="0" fontId="4" fillId="6" borderId="49"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xf>
    <xf numFmtId="0" fontId="8" fillId="2" borderId="0" xfId="0" applyFont="1" applyFill="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14" fillId="2" borderId="41" xfId="0" applyFont="1" applyFill="1" applyBorder="1" applyAlignment="1">
      <alignment horizontal="justify" vertical="center" wrapText="1"/>
    </xf>
    <xf numFmtId="0" fontId="14" fillId="2" borderId="42" xfId="0" applyFont="1" applyFill="1" applyBorder="1" applyAlignment="1">
      <alignment horizontal="justify" vertical="center" wrapText="1"/>
    </xf>
    <xf numFmtId="0" fontId="14" fillId="2" borderId="43" xfId="0" applyFont="1" applyFill="1" applyBorder="1" applyAlignment="1">
      <alignment horizontal="justify"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8" fillId="2" borderId="27" xfId="0" applyFont="1" applyFill="1" applyBorder="1" applyAlignment="1">
      <alignment horizontal="justify" vertical="center" wrapText="1"/>
    </xf>
    <xf numFmtId="0" fontId="8" fillId="2" borderId="32" xfId="0" applyFont="1" applyFill="1" applyBorder="1" applyAlignment="1">
      <alignment horizontal="justify" vertical="center" wrapText="1"/>
    </xf>
    <xf numFmtId="0" fontId="8" fillId="2" borderId="21"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9" fillId="2" borderId="0" xfId="0" applyFont="1" applyFill="1" applyAlignment="1">
      <alignment horizontal="left"/>
    </xf>
    <xf numFmtId="165" fontId="40" fillId="0" borderId="7" xfId="0" applyNumberFormat="1" applyFont="1" applyBorder="1" applyAlignment="1" applyProtection="1">
      <alignment horizontal="center" vertical="center"/>
      <protection locked="0"/>
    </xf>
    <xf numFmtId="165" fontId="40" fillId="0" borderId="9" xfId="0" applyNumberFormat="1" applyFont="1" applyBorder="1" applyAlignment="1" applyProtection="1">
      <alignment horizontal="center" vertical="center"/>
      <protection locked="0"/>
    </xf>
    <xf numFmtId="0" fontId="14" fillId="2" borderId="32" xfId="0" applyFont="1" applyFill="1" applyBorder="1" applyAlignment="1" applyProtection="1">
      <alignment horizontal="left" vertical="top" wrapText="1"/>
      <protection locked="0"/>
    </xf>
    <xf numFmtId="0" fontId="8" fillId="2" borderId="3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9" fillId="2" borderId="6" xfId="0" applyFont="1" applyFill="1" applyBorder="1" applyAlignment="1" applyProtection="1">
      <alignment horizontal="left" vertical="center"/>
      <protection locked="0"/>
    </xf>
    <xf numFmtId="0" fontId="10" fillId="2" borderId="0" xfId="0" applyFont="1" applyFill="1" applyAlignment="1">
      <alignment horizontal="left" vertical="center"/>
    </xf>
    <xf numFmtId="0" fontId="9" fillId="2" borderId="37" xfId="0" applyFont="1" applyFill="1" applyBorder="1" applyAlignment="1" applyProtection="1">
      <alignment horizontal="left"/>
      <protection locked="0"/>
    </xf>
    <xf numFmtId="0" fontId="10" fillId="2" borderId="0" xfId="0" applyFont="1" applyFill="1" applyAlignment="1">
      <alignment horizontal="center" vertical="center"/>
    </xf>
    <xf numFmtId="0" fontId="9" fillId="2" borderId="0" xfId="0" applyFont="1" applyFill="1" applyAlignment="1">
      <alignment horizontal="left" vertical="center"/>
    </xf>
    <xf numFmtId="0" fontId="6" fillId="2" borderId="46" xfId="0" applyFont="1" applyFill="1" applyBorder="1" applyAlignment="1" applyProtection="1">
      <alignment horizontal="center" vertical="center"/>
      <protection hidden="1"/>
    </xf>
    <xf numFmtId="0" fontId="6" fillId="2" borderId="43" xfId="0" applyFont="1" applyFill="1" applyBorder="1" applyAlignment="1" applyProtection="1">
      <alignment horizontal="center" vertical="center"/>
      <protection hidden="1"/>
    </xf>
    <xf numFmtId="0" fontId="7" fillId="2" borderId="46" xfId="0" applyFont="1" applyFill="1" applyBorder="1" applyAlignment="1" applyProtection="1">
      <alignment horizontal="center" vertical="center"/>
      <protection hidden="1"/>
    </xf>
    <xf numFmtId="0" fontId="7" fillId="2" borderId="43" xfId="0" applyFont="1" applyFill="1" applyBorder="1" applyAlignment="1" applyProtection="1">
      <alignment horizontal="center" vertical="center"/>
      <protection hidden="1"/>
    </xf>
    <xf numFmtId="0" fontId="5" fillId="2" borderId="47" xfId="0" applyFont="1" applyFill="1" applyBorder="1" applyAlignment="1">
      <alignment horizontal="center" vertical="center"/>
    </xf>
    <xf numFmtId="0" fontId="5" fillId="2" borderId="0" xfId="0" applyFont="1" applyFill="1" applyAlignment="1">
      <alignment horizontal="center" vertical="center"/>
    </xf>
    <xf numFmtId="0" fontId="5" fillId="2" borderId="15" xfId="0" applyFont="1" applyFill="1" applyBorder="1" applyAlignment="1">
      <alignment horizontal="center" vertical="center"/>
    </xf>
    <xf numFmtId="0" fontId="8" fillId="2" borderId="27"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10" fillId="2" borderId="6" xfId="0" applyFont="1" applyFill="1" applyBorder="1" applyAlignment="1" applyProtection="1">
      <alignment horizontal="left" vertical="center"/>
      <protection locked="0"/>
    </xf>
    <xf numFmtId="166" fontId="14" fillId="2" borderId="6" xfId="0" applyNumberFormat="1" applyFont="1" applyFill="1" applyBorder="1" applyAlignment="1" applyProtection="1">
      <alignment horizontal="center"/>
      <protection locked="0"/>
    </xf>
    <xf numFmtId="0" fontId="32" fillId="9" borderId="4" xfId="0" applyFont="1" applyFill="1" applyBorder="1" applyAlignment="1">
      <alignment horizontal="center" vertical="center" wrapText="1"/>
    </xf>
    <xf numFmtId="0" fontId="32" fillId="9" borderId="0" xfId="0" applyFont="1" applyFill="1" applyAlignment="1">
      <alignment horizontal="center" vertical="center"/>
    </xf>
    <xf numFmtId="164" fontId="14" fillId="2" borderId="6" xfId="0" applyNumberFormat="1" applyFont="1" applyFill="1" applyBorder="1" applyAlignment="1" applyProtection="1">
      <alignment horizontal="center"/>
      <protection locked="0"/>
    </xf>
    <xf numFmtId="0" fontId="14" fillId="2" borderId="14"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14" fillId="0" borderId="7" xfId="0" applyFont="1" applyBorder="1" applyAlignment="1">
      <alignment horizontal="justify" vertical="center"/>
    </xf>
    <xf numFmtId="0" fontId="14" fillId="0" borderId="8" xfId="0" applyFont="1" applyBorder="1" applyAlignment="1">
      <alignment horizontal="justify" vertical="center"/>
    </xf>
    <xf numFmtId="0" fontId="14" fillId="0" borderId="9" xfId="0" applyFont="1" applyBorder="1" applyAlignment="1">
      <alignment horizontal="justify" vertical="center"/>
    </xf>
    <xf numFmtId="0" fontId="6" fillId="2" borderId="4" xfId="0" applyFont="1" applyFill="1" applyBorder="1" applyAlignment="1">
      <alignment horizontal="left" vertical="center" indent="10"/>
    </xf>
    <xf numFmtId="0" fontId="6" fillId="2" borderId="0" xfId="0" applyFont="1" applyFill="1" applyAlignment="1">
      <alignment horizontal="left" vertical="center" indent="10"/>
    </xf>
    <xf numFmtId="0" fontId="15" fillId="2" borderId="0" xfId="0" applyFont="1" applyFill="1" applyAlignment="1">
      <alignment horizontal="center"/>
    </xf>
    <xf numFmtId="0" fontId="14" fillId="2" borderId="32" xfId="0" applyFont="1" applyFill="1" applyBorder="1" applyAlignment="1" applyProtection="1">
      <alignment horizontal="left" vertical="center" wrapText="1"/>
      <protection locked="0"/>
    </xf>
    <xf numFmtId="0" fontId="5" fillId="2" borderId="15" xfId="0" applyFont="1" applyFill="1" applyBorder="1" applyAlignment="1">
      <alignment horizontal="right" vertical="center"/>
    </xf>
    <xf numFmtId="0" fontId="30"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14" fillId="0" borderId="6" xfId="0" applyFont="1" applyBorder="1" applyAlignment="1" applyProtection="1">
      <alignment horizontal="center"/>
      <protection locked="0"/>
    </xf>
    <xf numFmtId="0" fontId="8" fillId="0" borderId="37" xfId="0" applyFont="1" applyBorder="1" applyAlignment="1">
      <alignment horizontal="center"/>
    </xf>
    <xf numFmtId="0" fontId="20" fillId="0" borderId="17" xfId="0" applyFont="1" applyBorder="1" applyAlignment="1">
      <alignment horizontal="center" vertical="center"/>
    </xf>
    <xf numFmtId="0" fontId="32" fillId="0" borderId="16" xfId="0" applyFont="1" applyBorder="1" applyAlignment="1" applyProtection="1">
      <alignment horizontal="left" vertical="top" wrapText="1"/>
      <protection locked="0"/>
    </xf>
    <xf numFmtId="0" fontId="39" fillId="0" borderId="17" xfId="0" applyFont="1" applyBorder="1" applyAlignment="1" applyProtection="1">
      <alignment horizontal="left" vertical="top" wrapText="1"/>
      <protection locked="0"/>
    </xf>
    <xf numFmtId="0" fontId="18" fillId="3" borderId="9" xfId="0" applyFont="1" applyFill="1" applyBorder="1" applyAlignment="1">
      <alignment horizontal="center" vertical="center" wrapText="1"/>
    </xf>
    <xf numFmtId="0" fontId="14" fillId="2" borderId="29" xfId="0" applyFont="1" applyFill="1" applyBorder="1" applyAlignment="1" applyProtection="1">
      <alignment horizontal="left" vertical="center" wrapText="1"/>
      <protection locked="0"/>
    </xf>
    <xf numFmtId="0" fontId="8" fillId="0" borderId="16"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7" xfId="0" applyFont="1" applyBorder="1" applyAlignment="1" applyProtection="1">
      <alignment horizontal="center" vertical="center"/>
      <protection locked="0"/>
    </xf>
    <xf numFmtId="0" fontId="14" fillId="0" borderId="1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cellXfs>
  <cellStyles count="4">
    <cellStyle name="Estilo 1" xfId="2" xr:uid="{00000000-0005-0000-0000-000000000000}"/>
    <cellStyle name="Hipervínculo" xfId="3"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588123</xdr:colOff>
      <xdr:row>0</xdr:row>
      <xdr:rowOff>169069</xdr:rowOff>
    </xdr:from>
    <xdr:to>
      <xdr:col>4</xdr:col>
      <xdr:colOff>371475</xdr:colOff>
      <xdr:row>2</xdr:row>
      <xdr:rowOff>161925</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59623" y="169069"/>
          <a:ext cx="1745502" cy="1154906"/>
        </a:xfrm>
        <a:prstGeom prst="rect">
          <a:avLst/>
        </a:prstGeom>
        <a:noFill/>
      </xdr:spPr>
    </xdr:pic>
    <xdr:clientData/>
  </xdr:twoCellAnchor>
  <xdr:twoCellAnchor editAs="absolute">
    <xdr:from>
      <xdr:col>6</xdr:col>
      <xdr:colOff>390525</xdr:colOff>
      <xdr:row>1</xdr:row>
      <xdr:rowOff>85723</xdr:rowOff>
    </xdr:from>
    <xdr:to>
      <xdr:col>8</xdr:col>
      <xdr:colOff>847725</xdr:colOff>
      <xdr:row>2</xdr:row>
      <xdr:rowOff>28575</xdr:rowOff>
    </xdr:to>
    <xdr:sp macro="" textlink="">
      <xdr:nvSpPr>
        <xdr:cNvPr id="4" name="2 CuadroTexto">
          <a:extLst>
            <a:ext uri="{FF2B5EF4-FFF2-40B4-BE49-F238E27FC236}">
              <a16:creationId xmlns:a16="http://schemas.microsoft.com/office/drawing/2014/main" id="{00000000-0008-0000-0000-000004000000}"/>
            </a:ext>
          </a:extLst>
        </xdr:cNvPr>
        <xdr:cNvSpPr txBox="1"/>
      </xdr:nvSpPr>
      <xdr:spPr>
        <a:xfrm>
          <a:off x="5372100" y="266698"/>
          <a:ext cx="3819525" cy="923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b="1">
              <a:solidFill>
                <a:schemeClr val="dk1"/>
              </a:solidFill>
              <a:effectLst/>
              <a:latin typeface="Arial" panose="020B0604020202020204" pitchFamily="34" charset="0"/>
              <a:ea typeface="+mn-ea"/>
              <a:cs typeface="Arial" panose="020B0604020202020204" pitchFamily="34" charset="0"/>
            </a:rPr>
            <a:t>DEPARTAMENTO DE RECURSOS HUMANOS</a:t>
          </a:r>
          <a:endParaRPr lang="es-CR" sz="1400">
            <a:solidFill>
              <a:schemeClr val="dk1"/>
            </a:solidFill>
            <a:effectLst/>
            <a:latin typeface="Arial" panose="020B0604020202020204" pitchFamily="34" charset="0"/>
            <a:ea typeface="+mn-ea"/>
            <a:cs typeface="Arial" panose="020B0604020202020204" pitchFamily="34" charset="0"/>
          </a:endParaRPr>
        </a:p>
        <a:p>
          <a:pPr algn="ctr"/>
          <a:r>
            <a:rPr lang="es-ES" sz="1200" b="1">
              <a:solidFill>
                <a:schemeClr val="dk1"/>
              </a:solidFill>
              <a:effectLst/>
              <a:latin typeface="Arial" panose="020B0604020202020204" pitchFamily="34" charset="0"/>
              <a:ea typeface="+mn-ea"/>
              <a:cs typeface="Arial" panose="020B0604020202020204" pitchFamily="34" charset="0"/>
            </a:rPr>
            <a:t>ÁREA DE </a:t>
          </a:r>
          <a:r>
            <a:rPr lang="es-MX" sz="1200" b="1">
              <a:solidFill>
                <a:schemeClr val="dk1"/>
              </a:solidFill>
              <a:effectLst/>
              <a:latin typeface="Arial" panose="020B0604020202020204" pitchFamily="34" charset="0"/>
              <a:ea typeface="+mn-ea"/>
              <a:cs typeface="Arial" panose="020B0604020202020204" pitchFamily="34" charset="0"/>
            </a:rPr>
            <a:t>ANÁLISIS</a:t>
          </a:r>
          <a:r>
            <a:rPr lang="es-MX" sz="1200" b="1" baseline="0">
              <a:solidFill>
                <a:schemeClr val="dk1"/>
              </a:solidFill>
              <a:effectLst/>
              <a:latin typeface="Arial" panose="020B0604020202020204" pitchFamily="34" charset="0"/>
              <a:ea typeface="+mn-ea"/>
              <a:cs typeface="Arial" panose="020B0604020202020204" pitchFamily="34" charset="0"/>
            </a:rPr>
            <a:t> OCUPACIONAL</a:t>
          </a:r>
          <a:endParaRPr lang="es-CR" sz="1200">
            <a:solidFill>
              <a:schemeClr val="dk1"/>
            </a:solidFill>
            <a:effectLst/>
            <a:latin typeface="Arial" panose="020B0604020202020204" pitchFamily="34" charset="0"/>
            <a:ea typeface="+mn-ea"/>
            <a:cs typeface="Arial" panose="020B0604020202020204" pitchFamily="34" charset="0"/>
          </a:endParaRPr>
        </a:p>
        <a:p>
          <a:pPr algn="ctr"/>
          <a:r>
            <a:rPr lang="es-CR" sz="1200">
              <a:solidFill>
                <a:schemeClr val="dk1"/>
              </a:solidFill>
              <a:effectLst/>
              <a:latin typeface="Arial" panose="020B0604020202020204" pitchFamily="34" charset="0"/>
              <a:ea typeface="+mn-ea"/>
              <a:cs typeface="Arial" panose="020B0604020202020204" pitchFamily="34" charset="0"/>
            </a:rPr>
            <a:t>SOLICITUD VOLUNTARIA</a:t>
          </a:r>
          <a:r>
            <a:rPr lang="es-CR" sz="1200" baseline="0">
              <a:solidFill>
                <a:schemeClr val="dk1"/>
              </a:solidFill>
              <a:effectLst/>
              <a:latin typeface="Arial" panose="020B0604020202020204" pitchFamily="34" charset="0"/>
              <a:ea typeface="+mn-ea"/>
              <a:cs typeface="Arial" panose="020B0604020202020204" pitchFamily="34" charset="0"/>
            </a:rPr>
            <a:t> PARA TELETRABAJAR</a:t>
          </a:r>
          <a:endParaRPr lang="es-CR" sz="1200">
            <a:solidFill>
              <a:schemeClr val="dk1"/>
            </a:solidFill>
            <a:effectLst/>
            <a:latin typeface="Arial" panose="020B0604020202020204" pitchFamily="34" charset="0"/>
            <a:ea typeface="+mn-ea"/>
            <a:cs typeface="Arial" panose="020B0604020202020204" pitchFamily="34" charset="0"/>
          </a:endParaRPr>
        </a:p>
        <a:p>
          <a:pPr algn="ctr"/>
          <a:endParaRPr lang="es-ES" sz="1600" b="1"/>
        </a:p>
      </xdr:txBody>
    </xdr:sp>
    <xdr:clientData/>
  </xdr:twoCellAnchor>
  <xdr:twoCellAnchor editAs="absolute">
    <xdr:from>
      <xdr:col>10</xdr:col>
      <xdr:colOff>121919</xdr:colOff>
      <xdr:row>1</xdr:row>
      <xdr:rowOff>352424</xdr:rowOff>
    </xdr:from>
    <xdr:to>
      <xdr:col>11</xdr:col>
      <xdr:colOff>1152525</xdr:colOff>
      <xdr:row>1</xdr:row>
      <xdr:rowOff>647699</xdr:rowOff>
    </xdr:to>
    <xdr:sp macro="" textlink="">
      <xdr:nvSpPr>
        <xdr:cNvPr id="5" name="5 CuadroTexto">
          <a:extLst>
            <a:ext uri="{FF2B5EF4-FFF2-40B4-BE49-F238E27FC236}">
              <a16:creationId xmlns:a16="http://schemas.microsoft.com/office/drawing/2014/main" id="{00000000-0008-0000-0000-000005000000}"/>
            </a:ext>
          </a:extLst>
        </xdr:cNvPr>
        <xdr:cNvSpPr txBox="1"/>
      </xdr:nvSpPr>
      <xdr:spPr>
        <a:xfrm>
          <a:off x="11104244" y="533399"/>
          <a:ext cx="242125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1">
              <a:latin typeface="Arial" panose="020B0604020202020204" pitchFamily="34" charset="0"/>
              <a:cs typeface="Arial" panose="020B0604020202020204" pitchFamily="34" charset="0"/>
            </a:rPr>
            <a:t>    R01-v04-RH-P068-v01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35719</xdr:colOff>
      <xdr:row>1</xdr:row>
      <xdr:rowOff>64770</xdr:rowOff>
    </xdr:from>
    <xdr:to>
      <xdr:col>8</xdr:col>
      <xdr:colOff>547688</xdr:colOff>
      <xdr:row>8</xdr:row>
      <xdr:rowOff>68580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2" t="-89" r="-52" b="-89"/>
        <a:stretch>
          <a:fillRect/>
        </a:stretch>
      </xdr:blipFill>
      <xdr:spPr bwMode="auto">
        <a:xfrm>
          <a:off x="6048375" y="255270"/>
          <a:ext cx="2274094" cy="13134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178594</xdr:colOff>
      <xdr:row>3</xdr:row>
      <xdr:rowOff>154780</xdr:rowOff>
    </xdr:from>
    <xdr:to>
      <xdr:col>5</xdr:col>
      <xdr:colOff>154781</xdr:colOff>
      <xdr:row>5</xdr:row>
      <xdr:rowOff>83343</xdr:rowOff>
    </xdr:to>
    <xdr:sp macro="" textlink="">
      <xdr:nvSpPr>
        <xdr:cNvPr id="3" name="CuadroTexto 2">
          <a:extLst>
            <a:ext uri="{FF2B5EF4-FFF2-40B4-BE49-F238E27FC236}">
              <a16:creationId xmlns:a16="http://schemas.microsoft.com/office/drawing/2014/main" id="{91624F78-B53F-4FA7-9E48-6FD92BC6284A}"/>
            </a:ext>
          </a:extLst>
        </xdr:cNvPr>
        <xdr:cNvSpPr txBox="1"/>
      </xdr:nvSpPr>
      <xdr:spPr>
        <a:xfrm>
          <a:off x="1571625" y="702468"/>
          <a:ext cx="179784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200">
              <a:latin typeface="Arial" panose="020B0604020202020204" pitchFamily="34" charset="0"/>
              <a:cs typeface="Arial" panose="020B0604020202020204" pitchFamily="34" charset="0"/>
            </a:rPr>
            <a:t>R01-v04-RH-P068-v01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BW196"/>
  <sheetViews>
    <sheetView showGridLines="0" tabSelected="1" zoomScaleNormal="100" zoomScaleSheetLayoutView="100" workbookViewId="0">
      <selection activeCell="J22" sqref="J22:L22"/>
    </sheetView>
  </sheetViews>
  <sheetFormatPr baseColWidth="10" defaultColWidth="11.42578125" defaultRowHeight="14.25" x14ac:dyDescent="0.2"/>
  <cols>
    <col min="1" max="1" width="5.28515625" style="3" customWidth="1"/>
    <col min="2" max="2" width="3.28515625" style="3" customWidth="1"/>
    <col min="3" max="3" width="12.5703125" style="3" customWidth="1"/>
    <col min="4" max="4" width="16.85546875" style="3" customWidth="1"/>
    <col min="5" max="5" width="17.140625" style="3" customWidth="1"/>
    <col min="6" max="6" width="19.5703125" style="3" customWidth="1"/>
    <col min="7" max="7" width="20" style="3" customWidth="1"/>
    <col min="8" max="8" width="30.42578125" style="3" customWidth="1"/>
    <col min="9" max="9" width="20.28515625" style="3" customWidth="1"/>
    <col min="10" max="10" width="19" style="3" customWidth="1"/>
    <col min="11" max="11" width="20.7109375" style="3" customWidth="1"/>
    <col min="12" max="12" width="24.140625" style="3" customWidth="1"/>
    <col min="13" max="13" width="12" style="3" customWidth="1"/>
    <col min="14" max="16384" width="11.42578125" style="3"/>
  </cols>
  <sheetData>
    <row r="1" spans="1:15" x14ac:dyDescent="0.2">
      <c r="B1" s="4"/>
      <c r="C1" s="5"/>
      <c r="D1" s="5"/>
      <c r="E1" s="5"/>
      <c r="F1" s="5"/>
      <c r="G1" s="5"/>
      <c r="H1" s="5"/>
      <c r="I1" s="5"/>
      <c r="J1" s="5"/>
      <c r="K1" s="5"/>
      <c r="L1" s="5"/>
      <c r="M1" s="6"/>
    </row>
    <row r="2" spans="1:15" customFormat="1" ht="77.25" customHeight="1" thickBot="1" x14ac:dyDescent="0.3">
      <c r="A2" s="120"/>
      <c r="B2" s="120"/>
      <c r="C2" s="121"/>
      <c r="D2" s="121"/>
      <c r="E2" s="121"/>
      <c r="M2" s="122"/>
    </row>
    <row r="3" spans="1:15" customFormat="1" ht="27" customHeight="1" thickBot="1" x14ac:dyDescent="0.3">
      <c r="A3" s="3"/>
      <c r="B3" s="65"/>
      <c r="C3" s="3"/>
      <c r="D3" s="3"/>
      <c r="E3" s="3"/>
      <c r="J3" s="77" t="s">
        <v>108</v>
      </c>
      <c r="K3" s="271"/>
      <c r="L3" s="272"/>
      <c r="M3" s="122"/>
    </row>
    <row r="4" spans="1:15" ht="12" customHeight="1" thickBot="1" x14ac:dyDescent="0.25">
      <c r="B4" s="24"/>
      <c r="C4" s="25"/>
      <c r="D4" s="25"/>
      <c r="E4" s="25"/>
      <c r="F4" s="25"/>
      <c r="G4" s="25"/>
      <c r="H4" s="25"/>
      <c r="I4" s="25"/>
      <c r="J4" s="25"/>
      <c r="K4" s="25"/>
      <c r="L4" s="25"/>
      <c r="M4" s="82"/>
    </row>
    <row r="5" spans="1:15" x14ac:dyDescent="0.2">
      <c r="B5" s="7"/>
      <c r="C5" s="8"/>
      <c r="D5" s="8"/>
      <c r="E5" s="8"/>
      <c r="F5" s="8"/>
      <c r="G5" s="8"/>
      <c r="H5" s="8"/>
      <c r="I5" s="8"/>
      <c r="J5" s="8"/>
      <c r="K5" s="8"/>
      <c r="L5" s="8"/>
      <c r="M5" s="9"/>
    </row>
    <row r="6" spans="1:15" ht="37.5" customHeight="1" x14ac:dyDescent="0.25">
      <c r="B6" s="7"/>
      <c r="C6" s="215" t="s">
        <v>70</v>
      </c>
      <c r="D6" s="215"/>
      <c r="E6" s="215"/>
      <c r="F6" s="215"/>
      <c r="G6" s="215"/>
      <c r="H6" s="215"/>
      <c r="I6" s="215"/>
      <c r="J6" s="215"/>
      <c r="K6" s="215"/>
      <c r="L6" s="215"/>
      <c r="M6" s="10"/>
    </row>
    <row r="7" spans="1:15" ht="4.5" customHeight="1" x14ac:dyDescent="0.2">
      <c r="B7" s="7"/>
      <c r="C7" s="84"/>
      <c r="D7" s="84"/>
      <c r="E7" s="84"/>
      <c r="F7" s="84"/>
      <c r="G7" s="84"/>
      <c r="H7" s="84"/>
      <c r="I7" s="84"/>
      <c r="J7" s="84"/>
      <c r="K7" s="84"/>
      <c r="L7" s="84"/>
      <c r="M7" s="9"/>
    </row>
    <row r="8" spans="1:15" ht="20.25" customHeight="1" x14ac:dyDescent="0.3">
      <c r="B8" s="7"/>
      <c r="C8" s="83" t="s">
        <v>0</v>
      </c>
      <c r="D8" s="84"/>
      <c r="E8" s="85"/>
      <c r="F8" s="85"/>
      <c r="G8" s="85"/>
      <c r="H8" s="85"/>
      <c r="I8" s="85"/>
      <c r="J8" s="85"/>
      <c r="K8" s="85"/>
      <c r="L8" s="85"/>
      <c r="M8" s="9"/>
    </row>
    <row r="9" spans="1:15" ht="6.6" customHeight="1" x14ac:dyDescent="0.2">
      <c r="B9" s="7"/>
      <c r="C9" s="84"/>
      <c r="D9" s="84"/>
      <c r="E9" s="84"/>
      <c r="F9" s="84"/>
      <c r="G9" s="84"/>
      <c r="H9" s="84"/>
      <c r="I9" s="84"/>
      <c r="J9" s="84"/>
      <c r="K9" s="84"/>
      <c r="L9" s="84"/>
      <c r="M9" s="9"/>
    </row>
    <row r="10" spans="1:15" ht="25.9" customHeight="1" x14ac:dyDescent="0.2">
      <c r="B10" s="7"/>
      <c r="C10" s="280" t="s">
        <v>34</v>
      </c>
      <c r="D10" s="280"/>
      <c r="E10" s="280"/>
      <c r="F10" s="276"/>
      <c r="G10" s="276"/>
      <c r="H10" s="133" t="s">
        <v>116</v>
      </c>
      <c r="I10" s="147"/>
      <c r="J10" s="277" t="s">
        <v>117</v>
      </c>
      <c r="K10" s="277"/>
      <c r="L10" s="158"/>
      <c r="M10" s="9"/>
    </row>
    <row r="11" spans="1:15" ht="2.4500000000000002" customHeight="1" x14ac:dyDescent="0.2">
      <c r="B11" s="7"/>
      <c r="C11" s="84"/>
      <c r="D11" s="84"/>
      <c r="E11" s="84"/>
      <c r="F11" s="84"/>
      <c r="G11" s="84"/>
      <c r="H11" s="84"/>
      <c r="I11" s="84"/>
      <c r="J11" s="84"/>
      <c r="K11" s="84"/>
      <c r="L11" s="84"/>
      <c r="M11" s="9"/>
    </row>
    <row r="12" spans="1:15" ht="24" customHeight="1" x14ac:dyDescent="0.25">
      <c r="B12" s="7"/>
      <c r="C12" s="270" t="s">
        <v>47</v>
      </c>
      <c r="D12" s="270"/>
      <c r="E12" s="270"/>
      <c r="F12" s="226"/>
      <c r="G12" s="226"/>
      <c r="H12" s="226"/>
      <c r="I12" s="226"/>
      <c r="J12" s="226"/>
      <c r="K12" s="226"/>
      <c r="L12" s="226"/>
      <c r="M12" s="9"/>
    </row>
    <row r="13" spans="1:15" x14ac:dyDescent="0.2">
      <c r="B13" s="7"/>
      <c r="C13" s="84"/>
      <c r="D13" s="84"/>
      <c r="E13" s="84"/>
      <c r="F13" s="278"/>
      <c r="G13" s="278"/>
      <c r="H13" s="278"/>
      <c r="I13" s="84"/>
      <c r="J13" s="84"/>
      <c r="K13" s="84"/>
      <c r="L13" s="84"/>
      <c r="M13" s="9"/>
      <c r="O13" s="16"/>
    </row>
    <row r="14" spans="1:15" ht="18" customHeight="1" x14ac:dyDescent="0.25">
      <c r="B14" s="7"/>
      <c r="C14" s="270" t="s">
        <v>139</v>
      </c>
      <c r="D14" s="270"/>
      <c r="E14" s="270"/>
      <c r="F14" s="225"/>
      <c r="G14" s="225"/>
      <c r="H14" s="225"/>
      <c r="I14" s="134" t="s">
        <v>35</v>
      </c>
      <c r="J14" s="224"/>
      <c r="K14" s="224"/>
      <c r="L14" s="224"/>
      <c r="M14" s="9"/>
    </row>
    <row r="15" spans="1:15" ht="15" customHeight="1" x14ac:dyDescent="0.2">
      <c r="B15" s="7"/>
      <c r="C15" s="270" t="s">
        <v>36</v>
      </c>
      <c r="D15" s="270"/>
      <c r="E15" s="270"/>
      <c r="F15" s="84"/>
      <c r="G15" s="124"/>
      <c r="H15" s="124"/>
      <c r="I15" s="124"/>
      <c r="J15" s="124"/>
      <c r="K15" s="124"/>
      <c r="L15" s="124"/>
      <c r="M15" s="9"/>
    </row>
    <row r="16" spans="1:15" ht="15.75" x14ac:dyDescent="0.2">
      <c r="B16" s="7"/>
      <c r="C16" s="270"/>
      <c r="D16" s="270"/>
      <c r="E16" s="270"/>
      <c r="F16" s="226"/>
      <c r="G16" s="226"/>
      <c r="H16" s="226"/>
      <c r="I16" s="226"/>
      <c r="J16" s="279" t="s">
        <v>46</v>
      </c>
      <c r="K16" s="279"/>
      <c r="L16" s="147"/>
      <c r="M16" s="9"/>
    </row>
    <row r="17" spans="2:13" x14ac:dyDescent="0.2">
      <c r="B17" s="7"/>
      <c r="C17" s="84"/>
      <c r="D17" s="84"/>
      <c r="E17" s="84"/>
      <c r="F17" s="84"/>
      <c r="G17" s="124"/>
      <c r="H17" s="124"/>
      <c r="I17" s="124"/>
      <c r="J17" s="124"/>
      <c r="K17" s="124"/>
      <c r="L17" s="124"/>
      <c r="M17" s="9"/>
    </row>
    <row r="18" spans="2:13" ht="15.75" x14ac:dyDescent="0.25">
      <c r="B18" s="7"/>
      <c r="C18" s="270" t="s">
        <v>140</v>
      </c>
      <c r="D18" s="270"/>
      <c r="E18" s="270"/>
      <c r="F18" s="226"/>
      <c r="G18" s="226"/>
      <c r="H18" s="226"/>
      <c r="I18" s="226"/>
      <c r="J18" s="226"/>
      <c r="K18" s="226"/>
      <c r="L18" s="226"/>
      <c r="M18" s="9"/>
    </row>
    <row r="19" spans="2:13" x14ac:dyDescent="0.2">
      <c r="B19" s="7"/>
      <c r="C19" s="84"/>
      <c r="D19" s="84"/>
      <c r="E19" s="84"/>
      <c r="F19" s="84"/>
      <c r="G19" s="124"/>
      <c r="H19" s="124"/>
      <c r="I19" s="124"/>
      <c r="J19" s="124"/>
      <c r="K19" s="124"/>
      <c r="L19" s="124"/>
      <c r="M19" s="9"/>
    </row>
    <row r="20" spans="2:13" ht="15.75" x14ac:dyDescent="0.25">
      <c r="B20" s="7"/>
      <c r="C20" s="270" t="s">
        <v>141</v>
      </c>
      <c r="D20" s="270"/>
      <c r="E20" s="270"/>
      <c r="F20" s="225"/>
      <c r="G20" s="225"/>
      <c r="H20" s="225"/>
      <c r="I20" s="225"/>
      <c r="J20" s="225"/>
      <c r="K20" s="225"/>
      <c r="L20" s="225"/>
      <c r="M20" s="9"/>
    </row>
    <row r="21" spans="2:13" ht="15" customHeight="1" x14ac:dyDescent="0.2">
      <c r="B21" s="7"/>
      <c r="C21" s="270" t="s">
        <v>40</v>
      </c>
      <c r="D21" s="270"/>
      <c r="E21" s="270"/>
      <c r="F21" s="84"/>
      <c r="G21" s="125"/>
      <c r="H21" s="125"/>
      <c r="I21" s="125"/>
      <c r="J21" s="125"/>
      <c r="K21" s="125"/>
      <c r="L21" s="125"/>
      <c r="M21" s="9"/>
    </row>
    <row r="22" spans="2:13" ht="15.75" x14ac:dyDescent="0.25">
      <c r="B22" s="7"/>
      <c r="C22" s="270"/>
      <c r="D22" s="270"/>
      <c r="E22" s="270"/>
      <c r="F22" s="226"/>
      <c r="G22" s="226"/>
      <c r="H22" s="226"/>
      <c r="I22" s="126" t="s">
        <v>118</v>
      </c>
      <c r="J22" s="216"/>
      <c r="K22" s="216"/>
      <c r="L22" s="216"/>
      <c r="M22" s="9"/>
    </row>
    <row r="23" spans="2:13" ht="15" x14ac:dyDescent="0.2">
      <c r="B23" s="7"/>
      <c r="C23" s="84"/>
      <c r="D23" s="84"/>
      <c r="E23" s="84"/>
      <c r="F23" s="84"/>
      <c r="G23" s="125"/>
      <c r="H23" s="125"/>
      <c r="I23" s="125"/>
      <c r="J23" s="127"/>
      <c r="K23" s="127"/>
      <c r="L23" s="127"/>
      <c r="M23" s="9"/>
    </row>
    <row r="24" spans="2:13" ht="15.75" x14ac:dyDescent="0.25">
      <c r="B24" s="7"/>
      <c r="C24" s="270" t="s">
        <v>37</v>
      </c>
      <c r="D24" s="270"/>
      <c r="E24" s="270"/>
      <c r="F24" s="226"/>
      <c r="G24" s="226"/>
      <c r="H24" s="226"/>
      <c r="I24" s="126" t="s">
        <v>118</v>
      </c>
      <c r="J24" s="217"/>
      <c r="K24" s="217"/>
      <c r="L24" s="217"/>
      <c r="M24" s="9"/>
    </row>
    <row r="25" spans="2:13" ht="15" x14ac:dyDescent="0.2">
      <c r="B25" s="7"/>
      <c r="C25" s="84"/>
      <c r="D25" s="84"/>
      <c r="E25" s="84"/>
      <c r="F25" s="84"/>
      <c r="G25" s="125"/>
      <c r="H25" s="125"/>
      <c r="I25" s="125"/>
      <c r="J25" s="127"/>
      <c r="K25" s="127"/>
      <c r="L25" s="127"/>
      <c r="M25" s="9"/>
    </row>
    <row r="26" spans="2:13" ht="15.75" x14ac:dyDescent="0.25">
      <c r="B26" s="7"/>
      <c r="C26" s="270" t="s">
        <v>38</v>
      </c>
      <c r="D26" s="270"/>
      <c r="E26" s="270"/>
      <c r="F26" s="226"/>
      <c r="G26" s="226"/>
      <c r="H26" s="226"/>
      <c r="I26" s="126" t="s">
        <v>118</v>
      </c>
      <c r="J26" s="217"/>
      <c r="K26" s="217"/>
      <c r="L26" s="217"/>
      <c r="M26" s="9"/>
    </row>
    <row r="27" spans="2:13" ht="13.15" customHeight="1" x14ac:dyDescent="0.25">
      <c r="B27" s="7"/>
      <c r="C27" s="84"/>
      <c r="D27" s="84"/>
      <c r="E27" s="84"/>
      <c r="F27" s="84"/>
      <c r="G27" s="84"/>
      <c r="H27" s="84"/>
      <c r="I27" s="126"/>
      <c r="J27" s="84"/>
      <c r="K27" s="84"/>
      <c r="L27" s="84"/>
      <c r="M27" s="9"/>
    </row>
    <row r="28" spans="2:13" ht="20.25" x14ac:dyDescent="0.3">
      <c r="B28" s="7"/>
      <c r="C28" s="27" t="s">
        <v>4</v>
      </c>
      <c r="D28" s="8"/>
      <c r="E28" s="114"/>
      <c r="F28" s="114"/>
      <c r="G28" s="114"/>
      <c r="H28" s="114"/>
      <c r="J28" s="114"/>
      <c r="K28" s="114"/>
      <c r="L28" s="114"/>
      <c r="M28" s="9"/>
    </row>
    <row r="29" spans="2:13" ht="8.4499999999999993" customHeight="1" x14ac:dyDescent="0.2">
      <c r="B29" s="7"/>
      <c r="C29" s="8"/>
      <c r="D29" s="114"/>
      <c r="E29" s="114"/>
      <c r="F29" s="114"/>
      <c r="G29" s="114"/>
      <c r="H29" s="114"/>
      <c r="I29" s="114"/>
      <c r="J29" s="114"/>
      <c r="K29" s="114"/>
      <c r="L29" s="114"/>
      <c r="M29" s="11"/>
    </row>
    <row r="30" spans="2:13" ht="6" customHeight="1" x14ac:dyDescent="0.2">
      <c r="B30" s="7"/>
      <c r="C30" s="189" t="s">
        <v>124</v>
      </c>
      <c r="D30" s="189"/>
      <c r="E30" s="189"/>
      <c r="F30" s="189"/>
      <c r="G30" s="189"/>
      <c r="H30" s="189"/>
      <c r="I30" s="189"/>
      <c r="J30" s="189"/>
      <c r="K30" s="189"/>
      <c r="L30" s="189"/>
      <c r="M30" s="11"/>
    </row>
    <row r="31" spans="2:13" s="88" customFormat="1" ht="37.9" customHeight="1" x14ac:dyDescent="0.2">
      <c r="B31" s="86"/>
      <c r="C31" s="189"/>
      <c r="D31" s="189"/>
      <c r="E31" s="189"/>
      <c r="F31" s="189"/>
      <c r="G31" s="189"/>
      <c r="H31" s="189"/>
      <c r="I31" s="189"/>
      <c r="J31" s="189"/>
      <c r="K31" s="189"/>
      <c r="L31" s="189"/>
      <c r="M31" s="87"/>
    </row>
    <row r="32" spans="2:13" s="88" customFormat="1" ht="7.15" customHeight="1" x14ac:dyDescent="0.2">
      <c r="B32" s="86"/>
      <c r="C32" s="85"/>
      <c r="D32" s="85"/>
      <c r="E32" s="85"/>
      <c r="F32" s="85"/>
      <c r="G32" s="85"/>
      <c r="H32" s="85"/>
      <c r="I32" s="85"/>
      <c r="J32" s="85"/>
      <c r="K32" s="85"/>
      <c r="L32" s="85"/>
      <c r="M32" s="87"/>
    </row>
    <row r="33" spans="2:13" s="88" customFormat="1" ht="15" x14ac:dyDescent="0.25">
      <c r="B33" s="86"/>
      <c r="C33" s="89" t="s">
        <v>5</v>
      </c>
      <c r="D33" s="84"/>
      <c r="E33" s="90"/>
      <c r="F33" s="85"/>
      <c r="G33" s="85"/>
      <c r="H33" s="85"/>
      <c r="I33" s="85"/>
      <c r="J33" s="85"/>
      <c r="K33" s="85"/>
      <c r="L33" s="85"/>
      <c r="M33" s="87"/>
    </row>
    <row r="34" spans="2:13" s="88" customFormat="1" ht="73.150000000000006" customHeight="1" x14ac:dyDescent="0.2">
      <c r="B34" s="86"/>
      <c r="C34" s="190" t="s">
        <v>41</v>
      </c>
      <c r="D34" s="190"/>
      <c r="E34" s="190"/>
      <c r="F34" s="190"/>
      <c r="G34" s="190"/>
      <c r="H34" s="190"/>
      <c r="I34" s="190"/>
      <c r="J34" s="190"/>
      <c r="K34" s="190"/>
      <c r="L34" s="190"/>
      <c r="M34" s="87"/>
    </row>
    <row r="35" spans="2:13" s="88" customFormat="1" ht="1.9" customHeight="1" x14ac:dyDescent="0.2">
      <c r="B35" s="86"/>
      <c r="C35" s="84"/>
      <c r="D35" s="91"/>
      <c r="E35" s="85"/>
      <c r="F35" s="85"/>
      <c r="G35" s="85"/>
      <c r="H35" s="85"/>
      <c r="I35" s="85"/>
      <c r="J35" s="85"/>
      <c r="K35" s="85"/>
      <c r="L35" s="85"/>
      <c r="M35" s="87"/>
    </row>
    <row r="36" spans="2:13" s="88" customFormat="1" ht="15" x14ac:dyDescent="0.25">
      <c r="B36" s="86"/>
      <c r="C36" s="92" t="s">
        <v>119</v>
      </c>
      <c r="D36" s="84"/>
      <c r="E36" s="85"/>
      <c r="F36" s="85"/>
      <c r="G36" s="85"/>
      <c r="H36" s="85"/>
      <c r="I36" s="85"/>
      <c r="J36" s="85"/>
      <c r="K36" s="85"/>
      <c r="L36" s="85"/>
      <c r="M36" s="87"/>
    </row>
    <row r="37" spans="2:13" s="95" customFormat="1" ht="24" customHeight="1" x14ac:dyDescent="0.2">
      <c r="B37" s="93"/>
      <c r="C37" s="227" t="s">
        <v>6</v>
      </c>
      <c r="D37" s="227"/>
      <c r="E37" s="227"/>
      <c r="F37" s="227"/>
      <c r="G37" s="227"/>
      <c r="H37" s="227"/>
      <c r="I37" s="227"/>
      <c r="J37" s="227"/>
      <c r="K37" s="227"/>
      <c r="L37" s="227"/>
      <c r="M37" s="94"/>
    </row>
    <row r="38" spans="2:13" s="95" customFormat="1" ht="6" customHeight="1" x14ac:dyDescent="0.2">
      <c r="B38" s="93"/>
      <c r="C38" s="116"/>
      <c r="D38" s="116"/>
      <c r="E38" s="116"/>
      <c r="F38" s="116"/>
      <c r="G38" s="116"/>
      <c r="H38" s="116"/>
      <c r="I38" s="116"/>
      <c r="J38" s="116"/>
      <c r="K38" s="116"/>
      <c r="L38" s="116"/>
      <c r="M38" s="94"/>
    </row>
    <row r="39" spans="2:13" s="95" customFormat="1" ht="15.75" x14ac:dyDescent="0.25">
      <c r="B39" s="93"/>
      <c r="C39" s="96" t="s">
        <v>120</v>
      </c>
      <c r="D39" s="97"/>
      <c r="E39" s="91"/>
      <c r="F39" s="91"/>
      <c r="G39" s="91"/>
      <c r="H39" s="91"/>
      <c r="I39" s="91"/>
      <c r="J39" s="91"/>
      <c r="K39" s="91"/>
      <c r="L39" s="91"/>
      <c r="M39" s="94"/>
    </row>
    <row r="40" spans="2:13" s="95" customFormat="1" ht="15.75" x14ac:dyDescent="0.25">
      <c r="B40" s="93"/>
      <c r="C40" s="96" t="s">
        <v>121</v>
      </c>
      <c r="D40" s="97"/>
      <c r="E40" s="91"/>
      <c r="F40" s="91"/>
      <c r="G40" s="91"/>
      <c r="H40" s="91"/>
      <c r="I40" s="91"/>
      <c r="J40" s="91"/>
      <c r="K40" s="91"/>
      <c r="L40" s="91"/>
      <c r="M40" s="94"/>
    </row>
    <row r="41" spans="2:13" s="95" customFormat="1" ht="15.75" x14ac:dyDescent="0.25">
      <c r="B41" s="93"/>
      <c r="C41" s="96" t="s">
        <v>122</v>
      </c>
      <c r="D41" s="97"/>
      <c r="E41" s="91"/>
      <c r="F41" s="91"/>
      <c r="G41" s="91"/>
      <c r="H41" s="91"/>
      <c r="I41" s="91"/>
      <c r="J41" s="91"/>
      <c r="K41" s="91"/>
      <c r="L41" s="91"/>
      <c r="M41" s="94"/>
    </row>
    <row r="42" spans="2:13" s="95" customFormat="1" ht="15.75" x14ac:dyDescent="0.25">
      <c r="B42" s="93"/>
      <c r="C42" s="96" t="s">
        <v>123</v>
      </c>
      <c r="D42" s="97"/>
      <c r="E42" s="91"/>
      <c r="F42" s="91"/>
      <c r="G42" s="91"/>
      <c r="H42" s="91"/>
      <c r="I42" s="91"/>
      <c r="J42" s="91"/>
      <c r="K42" s="91"/>
      <c r="L42" s="91"/>
      <c r="M42" s="94"/>
    </row>
    <row r="43" spans="2:13" ht="7.9" customHeight="1" x14ac:dyDescent="0.2">
      <c r="B43" s="7"/>
      <c r="C43" s="8"/>
      <c r="D43" s="114"/>
      <c r="E43" s="114"/>
      <c r="F43" s="114"/>
      <c r="G43" s="114"/>
      <c r="H43" s="114"/>
      <c r="I43" s="114"/>
      <c r="J43" s="114"/>
      <c r="K43" s="114"/>
      <c r="L43" s="114"/>
      <c r="M43" s="11"/>
    </row>
    <row r="44" spans="2:13" s="88" customFormat="1" ht="20.25" x14ac:dyDescent="0.3">
      <c r="B44" s="86"/>
      <c r="C44" s="83" t="s">
        <v>125</v>
      </c>
      <c r="D44" s="84"/>
      <c r="E44" s="85"/>
      <c r="F44" s="85"/>
      <c r="G44" s="85"/>
      <c r="H44" s="85"/>
      <c r="I44" s="85"/>
      <c r="J44" s="85"/>
      <c r="K44" s="85"/>
      <c r="L44" s="85"/>
      <c r="M44" s="23"/>
    </row>
    <row r="45" spans="2:13" s="88" customFormat="1" ht="48.6" customHeight="1" x14ac:dyDescent="0.2">
      <c r="B45" s="86"/>
      <c r="C45" s="218" t="s">
        <v>126</v>
      </c>
      <c r="D45" s="218"/>
      <c r="E45" s="218"/>
      <c r="F45" s="218"/>
      <c r="G45" s="218"/>
      <c r="H45" s="218"/>
      <c r="I45" s="218"/>
      <c r="J45" s="218"/>
      <c r="K45" s="218"/>
      <c r="L45" s="218"/>
      <c r="M45" s="87"/>
    </row>
    <row r="46" spans="2:13" ht="1.9" customHeight="1" thickBot="1" x14ac:dyDescent="0.25">
      <c r="B46" s="7"/>
      <c r="C46" s="8"/>
      <c r="D46" s="114"/>
      <c r="E46" s="114"/>
      <c r="F46" s="114"/>
      <c r="G46" s="114"/>
      <c r="H46" s="114"/>
      <c r="I46" s="114"/>
      <c r="J46" s="114"/>
      <c r="K46" s="114"/>
      <c r="L46" s="114"/>
      <c r="M46" s="11"/>
    </row>
    <row r="47" spans="2:13" ht="22.9" customHeight="1" thickBot="1" x14ac:dyDescent="0.25">
      <c r="B47" s="7"/>
      <c r="C47" s="8"/>
      <c r="D47" s="8"/>
      <c r="E47" s="8"/>
      <c r="F47" s="8"/>
      <c r="G47" s="8"/>
      <c r="H47" s="187" t="s">
        <v>7</v>
      </c>
      <c r="I47" s="188"/>
      <c r="J47" s="188"/>
      <c r="K47" s="188"/>
      <c r="L47" s="188"/>
      <c r="M47" s="11"/>
    </row>
    <row r="48" spans="2:13" ht="106.5" customHeight="1" thickBot="1" x14ac:dyDescent="0.25">
      <c r="B48" s="7"/>
      <c r="C48" s="233" t="s">
        <v>42</v>
      </c>
      <c r="D48" s="234"/>
      <c r="E48" s="234"/>
      <c r="F48" s="234"/>
      <c r="G48" s="235"/>
      <c r="H48" s="36" t="s">
        <v>106</v>
      </c>
      <c r="I48" s="36" t="s">
        <v>8</v>
      </c>
      <c r="J48" s="36" t="s">
        <v>9</v>
      </c>
      <c r="K48" s="36" t="s">
        <v>10</v>
      </c>
      <c r="L48" s="98" t="s">
        <v>127</v>
      </c>
      <c r="M48" s="1"/>
    </row>
    <row r="49" spans="2:14" ht="39.950000000000003" customHeight="1" x14ac:dyDescent="0.2">
      <c r="B49" s="7"/>
      <c r="C49" s="39" t="s">
        <v>12</v>
      </c>
      <c r="D49" s="186"/>
      <c r="E49" s="186"/>
      <c r="F49" s="186"/>
      <c r="G49" s="186"/>
      <c r="H49" s="40"/>
      <c r="I49" s="40"/>
      <c r="J49" s="40"/>
      <c r="K49" s="40"/>
      <c r="L49" s="111" t="str">
        <f>IF(D49="","",IF(AND(H49="SI",I49="SI",J49="SI",K49="SI"),"SI","NO"))</f>
        <v/>
      </c>
      <c r="M49" s="13"/>
    </row>
    <row r="50" spans="2:14" ht="39.950000000000003" customHeight="1" x14ac:dyDescent="0.2">
      <c r="B50" s="7"/>
      <c r="C50" s="28" t="s">
        <v>13</v>
      </c>
      <c r="D50" s="211"/>
      <c r="E50" s="211"/>
      <c r="F50" s="211"/>
      <c r="G50" s="211"/>
      <c r="H50" s="17"/>
      <c r="I50" s="17"/>
      <c r="J50" s="17"/>
      <c r="K50" s="17"/>
      <c r="L50" s="112" t="str">
        <f t="shared" ref="L50:L88" si="0">IF(D50="","",IF(AND(H50="SI",I50="SI",J50="SI",K50="SI"),"SI","NO"))</f>
        <v/>
      </c>
      <c r="M50" s="14" t="s">
        <v>14</v>
      </c>
      <c r="N50" s="15" t="s">
        <v>15</v>
      </c>
    </row>
    <row r="51" spans="2:14" ht="39.950000000000003" customHeight="1" x14ac:dyDescent="0.2">
      <c r="B51" s="7"/>
      <c r="C51" s="28" t="s">
        <v>16</v>
      </c>
      <c r="D51" s="211"/>
      <c r="E51" s="211"/>
      <c r="F51" s="211"/>
      <c r="G51" s="211"/>
      <c r="H51" s="17"/>
      <c r="I51" s="17"/>
      <c r="J51" s="17"/>
      <c r="K51" s="17"/>
      <c r="L51" s="112" t="str">
        <f t="shared" si="0"/>
        <v/>
      </c>
      <c r="M51" s="14" t="s">
        <v>17</v>
      </c>
      <c r="N51" s="16"/>
    </row>
    <row r="52" spans="2:14" ht="39.950000000000003" customHeight="1" x14ac:dyDescent="0.2">
      <c r="B52" s="7"/>
      <c r="C52" s="28" t="s">
        <v>18</v>
      </c>
      <c r="D52" s="211"/>
      <c r="E52" s="211"/>
      <c r="F52" s="211"/>
      <c r="G52" s="211"/>
      <c r="H52" s="17"/>
      <c r="I52" s="17"/>
      <c r="J52" s="17"/>
      <c r="K52" s="17"/>
      <c r="L52" s="112" t="str">
        <f t="shared" si="0"/>
        <v/>
      </c>
      <c r="M52" s="13"/>
    </row>
    <row r="53" spans="2:14" ht="39.950000000000003" customHeight="1" x14ac:dyDescent="0.2">
      <c r="B53" s="7"/>
      <c r="C53" s="28" t="s">
        <v>19</v>
      </c>
      <c r="D53" s="211"/>
      <c r="E53" s="211"/>
      <c r="F53" s="211"/>
      <c r="G53" s="211"/>
      <c r="H53" s="17"/>
      <c r="I53" s="17"/>
      <c r="J53" s="17"/>
      <c r="K53" s="17"/>
      <c r="L53" s="112" t="str">
        <f t="shared" si="0"/>
        <v/>
      </c>
      <c r="M53" s="9"/>
    </row>
    <row r="54" spans="2:14" ht="39.950000000000003" customHeight="1" x14ac:dyDescent="0.2">
      <c r="B54" s="7"/>
      <c r="C54" s="28" t="s">
        <v>20</v>
      </c>
      <c r="D54" s="211"/>
      <c r="E54" s="211"/>
      <c r="F54" s="211"/>
      <c r="G54" s="211"/>
      <c r="H54" s="17"/>
      <c r="I54" s="17"/>
      <c r="J54" s="17"/>
      <c r="K54" s="17"/>
      <c r="L54" s="112" t="str">
        <f t="shared" si="0"/>
        <v/>
      </c>
      <c r="M54" s="9"/>
    </row>
    <row r="55" spans="2:14" ht="39.950000000000003" customHeight="1" x14ac:dyDescent="0.2">
      <c r="B55" s="7"/>
      <c r="C55" s="28" t="s">
        <v>21</v>
      </c>
      <c r="D55" s="211"/>
      <c r="E55" s="211"/>
      <c r="F55" s="211"/>
      <c r="G55" s="211"/>
      <c r="H55" s="17"/>
      <c r="I55" s="17"/>
      <c r="J55" s="17"/>
      <c r="K55" s="17"/>
      <c r="L55" s="112" t="str">
        <f t="shared" si="0"/>
        <v/>
      </c>
      <c r="M55" s="9"/>
    </row>
    <row r="56" spans="2:14" ht="39.950000000000003" customHeight="1" x14ac:dyDescent="0.2">
      <c r="B56" s="7"/>
      <c r="C56" s="28" t="s">
        <v>22</v>
      </c>
      <c r="D56" s="211"/>
      <c r="E56" s="211"/>
      <c r="F56" s="211"/>
      <c r="G56" s="211"/>
      <c r="H56" s="17"/>
      <c r="I56" s="17"/>
      <c r="J56" s="17"/>
      <c r="K56" s="17"/>
      <c r="L56" s="112" t="str">
        <f t="shared" si="0"/>
        <v/>
      </c>
      <c r="M56" s="9"/>
    </row>
    <row r="57" spans="2:14" ht="39.950000000000003" customHeight="1" x14ac:dyDescent="0.2">
      <c r="B57" s="7"/>
      <c r="C57" s="28" t="s">
        <v>23</v>
      </c>
      <c r="D57" s="211"/>
      <c r="E57" s="211"/>
      <c r="F57" s="211"/>
      <c r="G57" s="211"/>
      <c r="H57" s="17"/>
      <c r="I57" s="17"/>
      <c r="J57" s="17"/>
      <c r="K57" s="17"/>
      <c r="L57" s="112" t="str">
        <f t="shared" si="0"/>
        <v/>
      </c>
      <c r="M57" s="9"/>
    </row>
    <row r="58" spans="2:14" ht="39.950000000000003" customHeight="1" x14ac:dyDescent="0.2">
      <c r="B58" s="7"/>
      <c r="C58" s="28" t="s">
        <v>24</v>
      </c>
      <c r="D58" s="211"/>
      <c r="E58" s="211"/>
      <c r="F58" s="211"/>
      <c r="G58" s="211"/>
      <c r="H58" s="17"/>
      <c r="I58" s="17"/>
      <c r="J58" s="17"/>
      <c r="K58" s="17"/>
      <c r="L58" s="112" t="str">
        <f t="shared" si="0"/>
        <v/>
      </c>
      <c r="M58" s="9"/>
    </row>
    <row r="59" spans="2:14" ht="39.950000000000003" customHeight="1" x14ac:dyDescent="0.2">
      <c r="B59" s="7"/>
      <c r="C59" s="28" t="s">
        <v>29</v>
      </c>
      <c r="D59" s="211"/>
      <c r="E59" s="211"/>
      <c r="F59" s="211"/>
      <c r="G59" s="211"/>
      <c r="H59" s="17"/>
      <c r="I59" s="17"/>
      <c r="J59" s="17"/>
      <c r="K59" s="17"/>
      <c r="L59" s="112" t="str">
        <f t="shared" si="0"/>
        <v/>
      </c>
      <c r="M59" s="9"/>
    </row>
    <row r="60" spans="2:14" ht="39.950000000000003" customHeight="1" x14ac:dyDescent="0.2">
      <c r="B60" s="7"/>
      <c r="C60" s="28" t="s">
        <v>30</v>
      </c>
      <c r="D60" s="211"/>
      <c r="E60" s="211"/>
      <c r="F60" s="211"/>
      <c r="G60" s="211"/>
      <c r="H60" s="17"/>
      <c r="I60" s="17"/>
      <c r="J60" s="17"/>
      <c r="K60" s="17"/>
      <c r="L60" s="112" t="str">
        <f t="shared" si="0"/>
        <v/>
      </c>
      <c r="M60" s="9"/>
    </row>
    <row r="61" spans="2:14" ht="39.950000000000003" customHeight="1" x14ac:dyDescent="0.2">
      <c r="B61" s="7"/>
      <c r="C61" s="28" t="s">
        <v>31</v>
      </c>
      <c r="D61" s="211"/>
      <c r="E61" s="211"/>
      <c r="F61" s="211"/>
      <c r="G61" s="211"/>
      <c r="H61" s="17"/>
      <c r="I61" s="17"/>
      <c r="J61" s="17"/>
      <c r="K61" s="17"/>
      <c r="L61" s="112" t="str">
        <f t="shared" si="0"/>
        <v/>
      </c>
      <c r="M61" s="9"/>
    </row>
    <row r="62" spans="2:14" ht="39.950000000000003" customHeight="1" x14ac:dyDescent="0.2">
      <c r="B62" s="7"/>
      <c r="C62" s="28" t="s">
        <v>32</v>
      </c>
      <c r="D62" s="211"/>
      <c r="E62" s="211"/>
      <c r="F62" s="211"/>
      <c r="G62" s="211"/>
      <c r="H62" s="17"/>
      <c r="I62" s="17"/>
      <c r="J62" s="17"/>
      <c r="K62" s="17"/>
      <c r="L62" s="112" t="str">
        <f t="shared" si="0"/>
        <v/>
      </c>
      <c r="M62" s="9"/>
    </row>
    <row r="63" spans="2:14" ht="39.950000000000003" customHeight="1" x14ac:dyDescent="0.2">
      <c r="B63" s="7"/>
      <c r="C63" s="28" t="s">
        <v>33</v>
      </c>
      <c r="D63" s="211"/>
      <c r="E63" s="211"/>
      <c r="F63" s="211"/>
      <c r="G63" s="211"/>
      <c r="H63" s="17"/>
      <c r="I63" s="17"/>
      <c r="J63" s="17"/>
      <c r="K63" s="17"/>
      <c r="L63" s="112" t="str">
        <f t="shared" si="0"/>
        <v/>
      </c>
      <c r="M63" s="9"/>
    </row>
    <row r="64" spans="2:14" ht="39.950000000000003" customHeight="1" x14ac:dyDescent="0.2">
      <c r="B64" s="7"/>
      <c r="C64" s="28" t="s">
        <v>142</v>
      </c>
      <c r="D64" s="211"/>
      <c r="E64" s="211"/>
      <c r="F64" s="211"/>
      <c r="G64" s="211"/>
      <c r="H64" s="17"/>
      <c r="I64" s="17"/>
      <c r="J64" s="17"/>
      <c r="K64" s="17"/>
      <c r="L64" s="112" t="str">
        <f t="shared" si="0"/>
        <v/>
      </c>
      <c r="M64" s="9"/>
    </row>
    <row r="65" spans="2:13" ht="35.1" customHeight="1" x14ac:dyDescent="0.2">
      <c r="B65" s="7"/>
      <c r="C65" s="28" t="s">
        <v>145</v>
      </c>
      <c r="D65" s="211"/>
      <c r="E65" s="211"/>
      <c r="F65" s="211"/>
      <c r="G65" s="211"/>
      <c r="H65" s="17"/>
      <c r="I65" s="17"/>
      <c r="J65" s="17"/>
      <c r="K65" s="17"/>
      <c r="L65" s="112" t="str">
        <f t="shared" si="0"/>
        <v/>
      </c>
      <c r="M65" s="9"/>
    </row>
    <row r="66" spans="2:13" ht="35.1" customHeight="1" x14ac:dyDescent="0.2">
      <c r="B66" s="7"/>
      <c r="C66" s="28" t="s">
        <v>146</v>
      </c>
      <c r="D66" s="211"/>
      <c r="E66" s="211"/>
      <c r="F66" s="211"/>
      <c r="G66" s="211"/>
      <c r="H66" s="17"/>
      <c r="I66" s="17"/>
      <c r="J66" s="17"/>
      <c r="K66" s="17"/>
      <c r="L66" s="112" t="str">
        <f t="shared" si="0"/>
        <v/>
      </c>
      <c r="M66" s="9"/>
    </row>
    <row r="67" spans="2:13" ht="35.1" customHeight="1" x14ac:dyDescent="0.2">
      <c r="B67" s="7"/>
      <c r="C67" s="28" t="s">
        <v>147</v>
      </c>
      <c r="D67" s="211"/>
      <c r="E67" s="211"/>
      <c r="F67" s="211"/>
      <c r="G67" s="211"/>
      <c r="H67" s="17"/>
      <c r="I67" s="17"/>
      <c r="J67" s="17"/>
      <c r="K67" s="17"/>
      <c r="L67" s="112" t="str">
        <f t="shared" si="0"/>
        <v/>
      </c>
      <c r="M67" s="9"/>
    </row>
    <row r="68" spans="2:13" ht="35.1" customHeight="1" x14ac:dyDescent="0.2">
      <c r="B68" s="7"/>
      <c r="C68" s="28" t="s">
        <v>143</v>
      </c>
      <c r="D68" s="211"/>
      <c r="E68" s="211"/>
      <c r="F68" s="211"/>
      <c r="G68" s="211"/>
      <c r="H68" s="17"/>
      <c r="I68" s="17"/>
      <c r="J68" s="17"/>
      <c r="K68" s="17"/>
      <c r="L68" s="112" t="str">
        <f t="shared" si="0"/>
        <v/>
      </c>
      <c r="M68" s="9"/>
    </row>
    <row r="69" spans="2:13" ht="35.1" customHeight="1" x14ac:dyDescent="0.2">
      <c r="B69" s="7"/>
      <c r="C69" s="28" t="s">
        <v>148</v>
      </c>
      <c r="D69" s="211"/>
      <c r="E69" s="211"/>
      <c r="F69" s="211"/>
      <c r="G69" s="211"/>
      <c r="H69" s="17"/>
      <c r="I69" s="17"/>
      <c r="J69" s="17"/>
      <c r="K69" s="17"/>
      <c r="L69" s="112" t="str">
        <f t="shared" si="0"/>
        <v/>
      </c>
      <c r="M69" s="9"/>
    </row>
    <row r="70" spans="2:13" ht="35.1" customHeight="1" x14ac:dyDescent="0.2">
      <c r="B70" s="7"/>
      <c r="C70" s="28" t="s">
        <v>144</v>
      </c>
      <c r="D70" s="211"/>
      <c r="E70" s="211"/>
      <c r="F70" s="211"/>
      <c r="G70" s="211"/>
      <c r="H70" s="17"/>
      <c r="I70" s="17"/>
      <c r="J70" s="17"/>
      <c r="K70" s="17"/>
      <c r="L70" s="112" t="str">
        <f t="shared" si="0"/>
        <v/>
      </c>
      <c r="M70" s="9"/>
    </row>
    <row r="71" spans="2:13" ht="35.1" customHeight="1" x14ac:dyDescent="0.2">
      <c r="B71" s="7"/>
      <c r="C71" s="28" t="s">
        <v>149</v>
      </c>
      <c r="D71" s="211"/>
      <c r="E71" s="211"/>
      <c r="F71" s="211"/>
      <c r="G71" s="211"/>
      <c r="H71" s="17"/>
      <c r="I71" s="17"/>
      <c r="J71" s="17"/>
      <c r="K71" s="17"/>
      <c r="L71" s="112" t="str">
        <f t="shared" si="0"/>
        <v/>
      </c>
      <c r="M71" s="9"/>
    </row>
    <row r="72" spans="2:13" ht="35.1" customHeight="1" x14ac:dyDescent="0.2">
      <c r="B72" s="7"/>
      <c r="C72" s="28" t="s">
        <v>150</v>
      </c>
      <c r="D72" s="211"/>
      <c r="E72" s="211"/>
      <c r="F72" s="211"/>
      <c r="G72" s="211"/>
      <c r="H72" s="17"/>
      <c r="I72" s="17"/>
      <c r="J72" s="17"/>
      <c r="K72" s="17"/>
      <c r="L72" s="112" t="str">
        <f t="shared" si="0"/>
        <v/>
      </c>
      <c r="M72" s="9"/>
    </row>
    <row r="73" spans="2:13" ht="35.1" customHeight="1" x14ac:dyDescent="0.2">
      <c r="B73" s="7"/>
      <c r="C73" s="28" t="s">
        <v>151</v>
      </c>
      <c r="D73" s="211"/>
      <c r="E73" s="211"/>
      <c r="F73" s="211"/>
      <c r="G73" s="211"/>
      <c r="H73" s="17"/>
      <c r="I73" s="17"/>
      <c r="J73" s="17"/>
      <c r="K73" s="17"/>
      <c r="L73" s="112" t="str">
        <f t="shared" si="0"/>
        <v/>
      </c>
      <c r="M73" s="9"/>
    </row>
    <row r="74" spans="2:13" ht="35.1" customHeight="1" x14ac:dyDescent="0.2">
      <c r="B74" s="7"/>
      <c r="C74" s="28" t="s">
        <v>152</v>
      </c>
      <c r="D74" s="211"/>
      <c r="E74" s="211"/>
      <c r="F74" s="211"/>
      <c r="G74" s="211"/>
      <c r="H74" s="17"/>
      <c r="I74" s="17"/>
      <c r="J74" s="17"/>
      <c r="K74" s="17"/>
      <c r="L74" s="112" t="str">
        <f t="shared" si="0"/>
        <v/>
      </c>
      <c r="M74" s="9"/>
    </row>
    <row r="75" spans="2:13" ht="35.1" customHeight="1" x14ac:dyDescent="0.2">
      <c r="B75" s="7"/>
      <c r="C75" s="28" t="s">
        <v>153</v>
      </c>
      <c r="D75" s="211"/>
      <c r="E75" s="211"/>
      <c r="F75" s="211"/>
      <c r="G75" s="211"/>
      <c r="H75" s="17"/>
      <c r="I75" s="17"/>
      <c r="J75" s="17"/>
      <c r="K75" s="17"/>
      <c r="L75" s="112" t="str">
        <f t="shared" si="0"/>
        <v/>
      </c>
      <c r="M75" s="9"/>
    </row>
    <row r="76" spans="2:13" ht="35.1" customHeight="1" x14ac:dyDescent="0.2">
      <c r="B76" s="7"/>
      <c r="C76" s="28" t="s">
        <v>154</v>
      </c>
      <c r="D76" s="211"/>
      <c r="E76" s="211"/>
      <c r="F76" s="211"/>
      <c r="G76" s="211"/>
      <c r="H76" s="17"/>
      <c r="I76" s="17"/>
      <c r="J76" s="17"/>
      <c r="K76" s="17"/>
      <c r="L76" s="112" t="str">
        <f t="shared" si="0"/>
        <v/>
      </c>
      <c r="M76" s="9"/>
    </row>
    <row r="77" spans="2:13" ht="35.1" customHeight="1" x14ac:dyDescent="0.2">
      <c r="B77" s="7"/>
      <c r="C77" s="28" t="s">
        <v>155</v>
      </c>
      <c r="D77" s="211"/>
      <c r="E77" s="211"/>
      <c r="F77" s="211"/>
      <c r="G77" s="211"/>
      <c r="H77" s="17"/>
      <c r="I77" s="17"/>
      <c r="J77" s="17"/>
      <c r="K77" s="17"/>
      <c r="L77" s="112" t="str">
        <f t="shared" si="0"/>
        <v/>
      </c>
      <c r="M77" s="9"/>
    </row>
    <row r="78" spans="2:13" ht="35.1" customHeight="1" x14ac:dyDescent="0.2">
      <c r="B78" s="7"/>
      <c r="C78" s="28" t="s">
        <v>156</v>
      </c>
      <c r="D78" s="211"/>
      <c r="E78" s="211"/>
      <c r="F78" s="211"/>
      <c r="G78" s="211"/>
      <c r="H78" s="17"/>
      <c r="I78" s="17"/>
      <c r="J78" s="17"/>
      <c r="K78" s="17"/>
      <c r="L78" s="112" t="str">
        <f t="shared" si="0"/>
        <v/>
      </c>
      <c r="M78" s="9"/>
    </row>
    <row r="79" spans="2:13" ht="35.1" customHeight="1" x14ac:dyDescent="0.2">
      <c r="B79" s="7"/>
      <c r="C79" s="28" t="s">
        <v>157</v>
      </c>
      <c r="D79" s="211"/>
      <c r="E79" s="211"/>
      <c r="F79" s="211"/>
      <c r="G79" s="211"/>
      <c r="H79" s="17"/>
      <c r="I79" s="17"/>
      <c r="J79" s="17"/>
      <c r="K79" s="17"/>
      <c r="L79" s="112" t="str">
        <f t="shared" si="0"/>
        <v/>
      </c>
      <c r="M79" s="9"/>
    </row>
    <row r="80" spans="2:13" ht="35.1" customHeight="1" x14ac:dyDescent="0.2">
      <c r="B80" s="7"/>
      <c r="C80" s="28" t="s">
        <v>158</v>
      </c>
      <c r="D80" s="211"/>
      <c r="E80" s="211"/>
      <c r="F80" s="211"/>
      <c r="G80" s="211"/>
      <c r="H80" s="17"/>
      <c r="I80" s="17"/>
      <c r="J80" s="17"/>
      <c r="K80" s="17"/>
      <c r="L80" s="112" t="str">
        <f t="shared" si="0"/>
        <v/>
      </c>
      <c r="M80" s="9"/>
    </row>
    <row r="81" spans="2:13" ht="35.1" customHeight="1" x14ac:dyDescent="0.2">
      <c r="B81" s="7"/>
      <c r="C81" s="28" t="s">
        <v>159</v>
      </c>
      <c r="D81" s="211"/>
      <c r="E81" s="211"/>
      <c r="F81" s="211"/>
      <c r="G81" s="211"/>
      <c r="H81" s="17"/>
      <c r="I81" s="17"/>
      <c r="J81" s="17"/>
      <c r="K81" s="17"/>
      <c r="L81" s="112" t="str">
        <f t="shared" si="0"/>
        <v/>
      </c>
      <c r="M81" s="9"/>
    </row>
    <row r="82" spans="2:13" ht="35.1" customHeight="1" x14ac:dyDescent="0.2">
      <c r="B82" s="7"/>
      <c r="C82" s="28" t="s">
        <v>160</v>
      </c>
      <c r="D82" s="211"/>
      <c r="E82" s="211"/>
      <c r="F82" s="211"/>
      <c r="G82" s="211"/>
      <c r="H82" s="17"/>
      <c r="I82" s="17"/>
      <c r="J82" s="17"/>
      <c r="K82" s="17"/>
      <c r="L82" s="112" t="str">
        <f t="shared" si="0"/>
        <v/>
      </c>
      <c r="M82" s="9"/>
    </row>
    <row r="83" spans="2:13" ht="35.1" customHeight="1" x14ac:dyDescent="0.2">
      <c r="B83" s="7"/>
      <c r="C83" s="28" t="s">
        <v>161</v>
      </c>
      <c r="D83" s="211"/>
      <c r="E83" s="211"/>
      <c r="F83" s="211"/>
      <c r="G83" s="211"/>
      <c r="H83" s="17"/>
      <c r="I83" s="17"/>
      <c r="J83" s="17"/>
      <c r="K83" s="17"/>
      <c r="L83" s="112" t="str">
        <f t="shared" si="0"/>
        <v/>
      </c>
      <c r="M83" s="9"/>
    </row>
    <row r="84" spans="2:13" ht="35.1" customHeight="1" x14ac:dyDescent="0.2">
      <c r="B84" s="7"/>
      <c r="C84" s="28" t="s">
        <v>162</v>
      </c>
      <c r="D84" s="211"/>
      <c r="E84" s="211"/>
      <c r="F84" s="211"/>
      <c r="G84" s="211"/>
      <c r="H84" s="17"/>
      <c r="I84" s="17"/>
      <c r="J84" s="17"/>
      <c r="K84" s="17"/>
      <c r="L84" s="112" t="str">
        <f t="shared" si="0"/>
        <v/>
      </c>
      <c r="M84" s="9"/>
    </row>
    <row r="85" spans="2:13" ht="35.1" customHeight="1" x14ac:dyDescent="0.2">
      <c r="B85" s="7"/>
      <c r="C85" s="28" t="s">
        <v>163</v>
      </c>
      <c r="D85" s="211"/>
      <c r="E85" s="211"/>
      <c r="F85" s="211"/>
      <c r="G85" s="211"/>
      <c r="H85" s="17"/>
      <c r="I85" s="17"/>
      <c r="J85" s="17"/>
      <c r="K85" s="17"/>
      <c r="L85" s="112" t="str">
        <f t="shared" si="0"/>
        <v/>
      </c>
      <c r="M85" s="9"/>
    </row>
    <row r="86" spans="2:13" ht="35.1" customHeight="1" x14ac:dyDescent="0.2">
      <c r="B86" s="7"/>
      <c r="C86" s="28" t="s">
        <v>164</v>
      </c>
      <c r="D86" s="211"/>
      <c r="E86" s="211"/>
      <c r="F86" s="211"/>
      <c r="G86" s="211"/>
      <c r="H86" s="17"/>
      <c r="I86" s="17"/>
      <c r="J86" s="17"/>
      <c r="K86" s="17"/>
      <c r="L86" s="112" t="str">
        <f t="shared" si="0"/>
        <v/>
      </c>
      <c r="M86" s="9"/>
    </row>
    <row r="87" spans="2:13" ht="35.1" customHeight="1" x14ac:dyDescent="0.2">
      <c r="B87" s="7"/>
      <c r="C87" s="28" t="s">
        <v>165</v>
      </c>
      <c r="D87" s="211"/>
      <c r="E87" s="211"/>
      <c r="F87" s="211"/>
      <c r="G87" s="211"/>
      <c r="H87" s="17"/>
      <c r="I87" s="17"/>
      <c r="J87" s="17"/>
      <c r="K87" s="17"/>
      <c r="L87" s="112" t="str">
        <f t="shared" si="0"/>
        <v/>
      </c>
      <c r="M87" s="9"/>
    </row>
    <row r="88" spans="2:13" ht="35.1" customHeight="1" thickBot="1" x14ac:dyDescent="0.25">
      <c r="B88" s="7"/>
      <c r="C88" s="29" t="s">
        <v>166</v>
      </c>
      <c r="D88" s="273"/>
      <c r="E88" s="273"/>
      <c r="F88" s="273"/>
      <c r="G88" s="273"/>
      <c r="H88" s="30"/>
      <c r="I88" s="30"/>
      <c r="J88" s="30"/>
      <c r="K88" s="30"/>
      <c r="L88" s="113" t="str">
        <f t="shared" si="0"/>
        <v/>
      </c>
      <c r="M88" s="9"/>
    </row>
    <row r="89" spans="2:13" s="88" customFormat="1" ht="20.25" x14ac:dyDescent="0.3">
      <c r="B89" s="86"/>
      <c r="C89" s="83" t="s">
        <v>128</v>
      </c>
      <c r="D89" s="84"/>
      <c r="E89" s="85"/>
      <c r="F89" s="85"/>
      <c r="G89" s="85"/>
      <c r="H89" s="85"/>
      <c r="I89" s="85"/>
      <c r="J89" s="85"/>
      <c r="K89" s="85"/>
      <c r="L89" s="85"/>
      <c r="M89" s="23"/>
    </row>
    <row r="90" spans="2:13" ht="6.6" customHeight="1" x14ac:dyDescent="0.3">
      <c r="B90" s="7"/>
      <c r="C90" s="27"/>
      <c r="D90" s="8"/>
      <c r="E90" s="114"/>
      <c r="F90" s="114"/>
      <c r="G90" s="114"/>
      <c r="H90" s="114"/>
      <c r="I90" s="114"/>
      <c r="J90" s="114"/>
      <c r="K90" s="114"/>
      <c r="L90" s="114"/>
      <c r="M90" s="9"/>
    </row>
    <row r="91" spans="2:13" ht="18.75" customHeight="1" x14ac:dyDescent="0.2">
      <c r="B91" s="7"/>
      <c r="C91" s="245" t="s">
        <v>187</v>
      </c>
      <c r="D91" s="245"/>
      <c r="E91" s="245"/>
      <c r="F91" s="245"/>
      <c r="G91" s="245"/>
      <c r="H91" s="245"/>
      <c r="I91" s="245"/>
      <c r="J91" s="245"/>
      <c r="K91" s="245"/>
      <c r="L91" s="245"/>
      <c r="M91" s="11"/>
    </row>
    <row r="92" spans="2:13" x14ac:dyDescent="0.2">
      <c r="B92" s="7"/>
      <c r="C92" s="245"/>
      <c r="D92" s="245"/>
      <c r="E92" s="245"/>
      <c r="F92" s="245"/>
      <c r="G92" s="245"/>
      <c r="H92" s="245"/>
      <c r="I92" s="245"/>
      <c r="J92" s="245"/>
      <c r="K92" s="245"/>
      <c r="L92" s="245"/>
      <c r="M92" s="11"/>
    </row>
    <row r="93" spans="2:13" ht="15" thickBot="1" x14ac:dyDescent="0.25">
      <c r="B93" s="7"/>
      <c r="C93" s="8"/>
      <c r="D93" s="8"/>
      <c r="E93" s="8"/>
      <c r="F93" s="8"/>
      <c r="G93" s="8"/>
      <c r="H93" s="8"/>
      <c r="I93" s="8"/>
      <c r="J93" s="8"/>
      <c r="K93" s="8"/>
      <c r="L93" s="8"/>
      <c r="M93" s="43"/>
    </row>
    <row r="94" spans="2:13" ht="22.9" customHeight="1" thickBot="1" x14ac:dyDescent="0.3">
      <c r="B94" s="7"/>
      <c r="C94" s="221" t="s">
        <v>25</v>
      </c>
      <c r="D94" s="222"/>
      <c r="E94" s="222"/>
      <c r="F94" s="222"/>
      <c r="G94" s="223"/>
      <c r="H94" s="31">
        <v>0</v>
      </c>
      <c r="I94" s="31">
        <v>1</v>
      </c>
      <c r="J94" s="31">
        <v>2</v>
      </c>
      <c r="K94" s="31">
        <v>3</v>
      </c>
      <c r="L94" s="32">
        <v>4</v>
      </c>
      <c r="M94" s="18" t="s">
        <v>26</v>
      </c>
    </row>
    <row r="95" spans="2:13" ht="41.45" customHeight="1" x14ac:dyDescent="0.2">
      <c r="B95" s="7"/>
      <c r="C95" s="274" t="s">
        <v>71</v>
      </c>
      <c r="D95" s="275"/>
      <c r="E95" s="275"/>
      <c r="F95" s="275"/>
      <c r="G95" s="275"/>
      <c r="H95" s="154"/>
      <c r="I95" s="154"/>
      <c r="J95" s="154"/>
      <c r="K95" s="154"/>
      <c r="L95" s="155"/>
      <c r="M95" s="18">
        <f>IF(H95="X",20,IF(I95="X",40,IF(J95="X",60,IF(K95="X",80,IF(L95="X",100,0)))))</f>
        <v>0</v>
      </c>
    </row>
    <row r="96" spans="2:13" ht="34.5" customHeight="1" x14ac:dyDescent="0.2">
      <c r="B96" s="7"/>
      <c r="C96" s="268" t="s">
        <v>134</v>
      </c>
      <c r="D96" s="269"/>
      <c r="E96" s="269"/>
      <c r="F96" s="269"/>
      <c r="G96" s="269"/>
      <c r="H96" s="144"/>
      <c r="I96" s="144"/>
      <c r="J96" s="144"/>
      <c r="K96" s="144"/>
      <c r="L96" s="156"/>
      <c r="M96" s="18">
        <f>IF(H96="X",20,IF(I96="X",40,IF(J96="X",60,IF(K96="X",80,IF(L96="X",100,0)))))</f>
        <v>0</v>
      </c>
    </row>
    <row r="97" spans="2:13" ht="41.45" customHeight="1" x14ac:dyDescent="0.2">
      <c r="B97" s="7"/>
      <c r="C97" s="268" t="s">
        <v>72</v>
      </c>
      <c r="D97" s="269"/>
      <c r="E97" s="269"/>
      <c r="F97" s="269"/>
      <c r="G97" s="269"/>
      <c r="H97" s="144"/>
      <c r="I97" s="144"/>
      <c r="J97" s="144"/>
      <c r="K97" s="144"/>
      <c r="L97" s="156"/>
      <c r="M97" s="18">
        <f>IF(H97="X",20,IF(I97="X",40,IF(J97="X",60,IF(K97="X",80,IF(L97="X",100,0)))))</f>
        <v>0</v>
      </c>
    </row>
    <row r="98" spans="2:13" ht="41.45" customHeight="1" x14ac:dyDescent="0.2">
      <c r="B98" s="7"/>
      <c r="C98" s="268" t="s">
        <v>107</v>
      </c>
      <c r="D98" s="269"/>
      <c r="E98" s="269"/>
      <c r="F98" s="269"/>
      <c r="G98" s="269"/>
      <c r="H98" s="144"/>
      <c r="I98" s="144"/>
      <c r="J98" s="144"/>
      <c r="K98" s="144"/>
      <c r="L98" s="156"/>
      <c r="M98" s="18">
        <f>IF(H98="X",20,IF(I98="X",40,IF(J98="X",60,IF(K98="X",80,IF(L98="X",100,0)))))</f>
        <v>0</v>
      </c>
    </row>
    <row r="99" spans="2:13" ht="41.45" customHeight="1" thickBot="1" x14ac:dyDescent="0.25">
      <c r="B99" s="7"/>
      <c r="C99" s="288" t="s">
        <v>49</v>
      </c>
      <c r="D99" s="289"/>
      <c r="E99" s="289"/>
      <c r="F99" s="289"/>
      <c r="G99" s="289"/>
      <c r="H99" s="145"/>
      <c r="I99" s="145"/>
      <c r="J99" s="145"/>
      <c r="K99" s="145"/>
      <c r="L99" s="157"/>
      <c r="M99" s="18">
        <f>IF(H99="X",20,IF(I99="X",40,IF(J99="X",60,IF(K99="X",80,IF(L99="X",100,0)))))</f>
        <v>0</v>
      </c>
    </row>
    <row r="100" spans="2:13" ht="15" thickBot="1" x14ac:dyDescent="0.25">
      <c r="B100" s="7"/>
      <c r="C100" s="25"/>
      <c r="D100" s="114"/>
      <c r="E100" s="114"/>
      <c r="F100" s="114"/>
      <c r="G100" s="114"/>
      <c r="H100" s="114"/>
      <c r="I100" s="114"/>
      <c r="J100" s="114"/>
      <c r="K100" s="114"/>
      <c r="L100" s="114"/>
      <c r="M100" s="44"/>
    </row>
    <row r="101" spans="2:13" x14ac:dyDescent="0.2">
      <c r="B101" s="4"/>
      <c r="D101" s="5"/>
      <c r="E101" s="51"/>
      <c r="F101" s="51"/>
      <c r="G101" s="51"/>
      <c r="H101" s="51"/>
      <c r="I101" s="51"/>
      <c r="J101" s="51"/>
      <c r="K101" s="51"/>
      <c r="L101" s="51"/>
      <c r="M101" s="52"/>
    </row>
    <row r="102" spans="2:13" ht="20.25" x14ac:dyDescent="0.3">
      <c r="B102" s="7"/>
      <c r="C102" s="27" t="s">
        <v>56</v>
      </c>
      <c r="D102" s="114"/>
      <c r="E102" s="114"/>
      <c r="F102" s="8"/>
      <c r="G102" s="8"/>
      <c r="H102" s="114"/>
      <c r="I102" s="114"/>
      <c r="J102" s="19"/>
      <c r="K102" s="19"/>
      <c r="L102" s="20"/>
      <c r="M102" s="44"/>
    </row>
    <row r="103" spans="2:13" s="101" customFormat="1" ht="27.6" customHeight="1" x14ac:dyDescent="0.2">
      <c r="B103" s="99"/>
      <c r="C103" s="219" t="s">
        <v>129</v>
      </c>
      <c r="D103" s="219"/>
      <c r="E103" s="219"/>
      <c r="F103" s="219"/>
      <c r="G103" s="219"/>
      <c r="H103" s="219"/>
      <c r="I103" s="219"/>
      <c r="J103" s="219"/>
      <c r="K103" s="219"/>
      <c r="L103" s="219"/>
      <c r="M103" s="100"/>
    </row>
    <row r="104" spans="2:13" ht="18" x14ac:dyDescent="0.25">
      <c r="B104" s="7"/>
      <c r="C104" s="8"/>
      <c r="D104" s="114"/>
      <c r="E104" s="114"/>
      <c r="F104" s="8"/>
      <c r="G104" s="8"/>
      <c r="H104" s="114"/>
      <c r="I104" s="114"/>
      <c r="J104" s="19"/>
      <c r="K104" s="19"/>
      <c r="L104" s="20"/>
      <c r="M104" s="48"/>
    </row>
    <row r="105" spans="2:13" s="88" customFormat="1" ht="26.25" x14ac:dyDescent="0.4">
      <c r="B105" s="191" t="s">
        <v>130</v>
      </c>
      <c r="C105" s="192"/>
      <c r="D105" s="192"/>
      <c r="E105" s="192"/>
      <c r="F105" s="192"/>
      <c r="G105" s="192"/>
      <c r="H105" s="192"/>
      <c r="I105" s="192"/>
      <c r="J105" s="193" t="s">
        <v>27</v>
      </c>
      <c r="K105" s="193"/>
      <c r="L105" s="102" t="e">
        <f>(COUNTIF(L49:L88,"SI"))/(COUNTIF(L49:L88,"NO")+COUNTIF(L49:L88,"SI"))</f>
        <v>#DIV/0!</v>
      </c>
      <c r="M105" s="21"/>
    </row>
    <row r="106" spans="2:13" x14ac:dyDescent="0.2">
      <c r="B106" s="7"/>
      <c r="C106" s="8"/>
      <c r="D106" s="8"/>
      <c r="E106" s="2"/>
      <c r="F106" s="8"/>
      <c r="G106" s="8"/>
      <c r="H106" s="8"/>
      <c r="I106" s="8"/>
      <c r="J106" s="8"/>
      <c r="K106" s="8"/>
      <c r="L106" s="8"/>
      <c r="M106" s="21"/>
    </row>
    <row r="107" spans="2:13" ht="20.25" x14ac:dyDescent="0.2">
      <c r="B107" s="7"/>
      <c r="C107" s="206" t="s">
        <v>28</v>
      </c>
      <c r="D107" s="206"/>
      <c r="E107" s="281" t="e">
        <f>IF(L105&lt;0.2,"PUESTO NO TELETRABAJABLE","PUESTO ES TELETRABAJABLE")</f>
        <v>#DIV/0!</v>
      </c>
      <c r="F107" s="282"/>
      <c r="G107" s="283" t="e">
        <f>IF(L105&lt;0.2,"N/A",IF(AND(L105&gt;=0.2,L105&lt;1),"PARCIAL","TOTAL"))</f>
        <v>#DIV/0!</v>
      </c>
      <c r="H107" s="284"/>
      <c r="I107" s="285" t="s">
        <v>52</v>
      </c>
      <c r="J107" s="286"/>
      <c r="K107" s="287"/>
      <c r="L107" s="115" t="e">
        <f>IF(L105&lt;0.2,"0 DIAS",IF(AND(L105&gt;=0.2,L105&lt;0.4),"1 DIA",IF(AND(L105&gt;=0.4,L105&lt;0.6),"2 DIAS",IF(AND(L105&gt;=0.6,L105&lt;0.8),"3 DIAS",IF(AND(L105&gt;=0.8,L105&lt;1),"4 DIAS","5 DIAS")))))</f>
        <v>#DIV/0!</v>
      </c>
      <c r="M107" s="21"/>
    </row>
    <row r="108" spans="2:13" ht="18" x14ac:dyDescent="0.25">
      <c r="B108" s="7"/>
      <c r="C108" s="8"/>
      <c r="D108" s="114"/>
      <c r="E108" s="114"/>
      <c r="F108" s="8"/>
      <c r="G108" s="8"/>
      <c r="H108" s="114"/>
      <c r="I108" s="114"/>
      <c r="J108" s="19"/>
      <c r="K108" s="19"/>
      <c r="L108" s="20"/>
      <c r="M108" s="21"/>
    </row>
    <row r="109" spans="2:13" s="88" customFormat="1" ht="24" customHeight="1" x14ac:dyDescent="0.4">
      <c r="B109" s="191" t="s">
        <v>131</v>
      </c>
      <c r="C109" s="192"/>
      <c r="D109" s="192"/>
      <c r="E109" s="192"/>
      <c r="F109" s="192"/>
      <c r="G109" s="192"/>
      <c r="H109" s="192"/>
      <c r="I109" s="192"/>
      <c r="J109" s="193" t="s">
        <v>26</v>
      </c>
      <c r="K109" s="193"/>
      <c r="L109" s="103">
        <f>AVERAGE(M95:M99)</f>
        <v>0</v>
      </c>
      <c r="M109" s="21"/>
    </row>
    <row r="110" spans="2:13" ht="18" x14ac:dyDescent="0.25">
      <c r="B110" s="7"/>
      <c r="C110" s="8"/>
      <c r="D110" s="114"/>
      <c r="E110" s="114"/>
      <c r="F110" s="8"/>
      <c r="G110" s="8"/>
      <c r="H110" s="114"/>
      <c r="I110" s="114"/>
      <c r="J110" s="19"/>
      <c r="K110" s="19"/>
      <c r="L110" s="20"/>
      <c r="M110" s="21"/>
    </row>
    <row r="111" spans="2:13" s="47" customFormat="1" ht="39.6" customHeight="1" x14ac:dyDescent="0.25">
      <c r="B111" s="45"/>
      <c r="C111" s="220" t="str">
        <f>IF(L109&lt;25,"Los aspectos de gestión relacionados con el puesto, evidencian la necesidad de aplicar MEJORAS para la aplicación de la MODALIDAD DE TELETRABAJO",IF(AND(L109&lt;=75,L109&gt;=25),"Los aspectos de gestión relacionados con el puesto indican SUSCEPTIBILIDAD de aplicar la MODALIDAD DE TELETRABAJO","Los aspectos de gestión relacionados con el puesto FAVORECEN la aplicación de la MODALIDAD DE TELETRABAJO"))</f>
        <v>Los aspectos de gestión relacionados con el puesto, evidencian la necesidad de aplicar MEJORAS para la aplicación de la MODALIDAD DE TELETRABAJO</v>
      </c>
      <c r="D111" s="220"/>
      <c r="E111" s="220"/>
      <c r="F111" s="220"/>
      <c r="G111" s="220"/>
      <c r="H111" s="220"/>
      <c r="I111" s="220"/>
      <c r="J111" s="220"/>
      <c r="K111" s="220"/>
      <c r="L111" s="220"/>
      <c r="M111" s="46"/>
    </row>
    <row r="112" spans="2:13" ht="36" customHeight="1" x14ac:dyDescent="0.2">
      <c r="B112" s="7"/>
      <c r="C112" s="54" t="s">
        <v>51</v>
      </c>
      <c r="D112" s="210" t="s">
        <v>114</v>
      </c>
      <c r="E112" s="210"/>
      <c r="F112" s="210"/>
      <c r="G112" s="210"/>
      <c r="H112" s="210"/>
      <c r="I112" s="210"/>
      <c r="J112" s="210"/>
      <c r="K112" s="210"/>
      <c r="L112" s="210"/>
      <c r="M112" s="23"/>
    </row>
    <row r="113" spans="2:75" ht="16.5" thickBot="1" x14ac:dyDescent="0.3">
      <c r="B113" s="24"/>
      <c r="C113" s="53"/>
      <c r="D113" s="53"/>
      <c r="E113" s="53"/>
      <c r="F113" s="53"/>
      <c r="G113" s="53"/>
      <c r="H113" s="53"/>
      <c r="I113" s="53"/>
      <c r="J113" s="53"/>
      <c r="K113" s="53"/>
      <c r="L113" s="53"/>
      <c r="M113" s="26"/>
    </row>
    <row r="114" spans="2:75" ht="9.6" customHeight="1" x14ac:dyDescent="0.25">
      <c r="B114" s="4"/>
      <c r="C114" s="58"/>
      <c r="D114" s="58"/>
      <c r="E114" s="58"/>
      <c r="F114" s="58"/>
      <c r="G114" s="58"/>
      <c r="H114" s="58"/>
      <c r="I114" s="58"/>
      <c r="J114" s="58"/>
      <c r="K114" s="58"/>
      <c r="L114" s="58"/>
      <c r="M114" s="59"/>
    </row>
    <row r="115" spans="2:75" ht="20.25" x14ac:dyDescent="0.3">
      <c r="B115" s="7"/>
      <c r="C115" s="27" t="s">
        <v>62</v>
      </c>
      <c r="D115" s="8"/>
      <c r="E115" s="114"/>
      <c r="F115" s="114"/>
      <c r="G115" s="114"/>
      <c r="H115" s="114"/>
      <c r="I115" s="114"/>
      <c r="J115" s="114"/>
      <c r="K115" s="114"/>
      <c r="L115" s="114"/>
      <c r="M115" s="23"/>
    </row>
    <row r="116" spans="2:75" ht="9.75" customHeight="1" x14ac:dyDescent="0.3">
      <c r="B116" s="7"/>
      <c r="C116" s="27"/>
      <c r="D116" s="8"/>
      <c r="E116" s="114"/>
      <c r="F116" s="114"/>
      <c r="G116" s="114"/>
      <c r="H116" s="114"/>
      <c r="I116" s="114"/>
      <c r="J116" s="114"/>
      <c r="K116" s="114"/>
      <c r="L116" s="114"/>
      <c r="M116" s="23"/>
    </row>
    <row r="117" spans="2:75" s="88" customFormat="1" ht="60.6" customHeight="1" x14ac:dyDescent="0.2">
      <c r="B117" s="86"/>
      <c r="C117" s="228" t="s">
        <v>175</v>
      </c>
      <c r="D117" s="228"/>
      <c r="E117" s="228"/>
      <c r="F117" s="228"/>
      <c r="G117" s="228"/>
      <c r="H117" s="228"/>
      <c r="I117" s="228"/>
      <c r="J117" s="228"/>
      <c r="K117" s="228"/>
      <c r="L117" s="228"/>
      <c r="M117" s="23"/>
    </row>
    <row r="118" spans="2:75" ht="4.1500000000000004" customHeight="1" x14ac:dyDescent="0.2">
      <c r="B118" s="7"/>
      <c r="C118" s="68"/>
      <c r="D118" s="68"/>
      <c r="E118" s="68"/>
      <c r="F118" s="68"/>
      <c r="G118" s="68"/>
      <c r="H118" s="68"/>
      <c r="I118" s="68"/>
      <c r="J118" s="68"/>
      <c r="K118" s="68"/>
      <c r="L118" s="68"/>
      <c r="M118" s="23"/>
    </row>
    <row r="119" spans="2:75" ht="27" customHeight="1" thickBot="1" x14ac:dyDescent="0.25">
      <c r="B119" s="7"/>
      <c r="C119" s="231" t="s">
        <v>82</v>
      </c>
      <c r="D119" s="231"/>
      <c r="E119" s="231"/>
      <c r="F119" s="231"/>
      <c r="G119" s="231"/>
      <c r="H119" s="119"/>
      <c r="I119" s="119"/>
      <c r="J119" s="119"/>
      <c r="L119" s="55"/>
      <c r="M119" s="23"/>
    </row>
    <row r="120" spans="2:75" ht="38.450000000000003" customHeight="1" thickBot="1" x14ac:dyDescent="0.25">
      <c r="B120" s="7"/>
      <c r="C120" s="207" t="s">
        <v>59</v>
      </c>
      <c r="D120" s="208"/>
      <c r="E120" s="208"/>
      <c r="F120" s="208"/>
      <c r="G120" s="209"/>
      <c r="H120" s="56" t="s">
        <v>60</v>
      </c>
      <c r="I120" s="119"/>
      <c r="J120" s="232"/>
      <c r="K120" s="232"/>
      <c r="L120" s="232"/>
      <c r="M120" s="23"/>
    </row>
    <row r="121" spans="2:75" ht="43.15" customHeight="1" x14ac:dyDescent="0.2">
      <c r="B121" s="7"/>
      <c r="C121" s="194" t="s">
        <v>83</v>
      </c>
      <c r="D121" s="195"/>
      <c r="E121" s="195"/>
      <c r="F121" s="195"/>
      <c r="G121" s="195"/>
      <c r="H121" s="155"/>
      <c r="I121" s="119"/>
      <c r="J121" s="232"/>
      <c r="K121" s="232"/>
      <c r="L121" s="232"/>
      <c r="M121" s="23"/>
    </row>
    <row r="122" spans="2:75" ht="50.45" customHeight="1" thickBot="1" x14ac:dyDescent="0.25">
      <c r="B122" s="7"/>
      <c r="C122" s="229" t="s">
        <v>84</v>
      </c>
      <c r="D122" s="230"/>
      <c r="E122" s="230"/>
      <c r="F122" s="230"/>
      <c r="G122" s="230"/>
      <c r="H122" s="157"/>
      <c r="I122" s="119"/>
      <c r="J122" s="119"/>
      <c r="K122" s="119"/>
      <c r="L122" s="69"/>
      <c r="M122" s="23"/>
    </row>
    <row r="123" spans="2:75" ht="7.15" customHeight="1" thickBot="1" x14ac:dyDescent="0.25">
      <c r="B123" s="7"/>
      <c r="C123" s="8"/>
      <c r="D123" s="8"/>
      <c r="E123" s="8"/>
      <c r="F123" s="8"/>
      <c r="G123" s="8"/>
      <c r="H123" s="8"/>
      <c r="I123" s="8"/>
      <c r="J123" s="8"/>
      <c r="K123" s="8"/>
      <c r="L123" s="128"/>
      <c r="M123" s="23"/>
    </row>
    <row r="124" spans="2:75" ht="30" customHeight="1" thickBot="1" x14ac:dyDescent="0.3">
      <c r="B124" s="7"/>
      <c r="C124" s="207" t="s">
        <v>53</v>
      </c>
      <c r="D124" s="208"/>
      <c r="E124" s="208"/>
      <c r="F124" s="208"/>
      <c r="G124" s="209"/>
      <c r="H124" s="56" t="s">
        <v>63</v>
      </c>
      <c r="I124" s="69"/>
      <c r="J124" s="35"/>
      <c r="L124" s="8"/>
      <c r="M124" s="23"/>
      <c r="BV124" s="3" t="s">
        <v>14</v>
      </c>
      <c r="BW124" s="3" t="s">
        <v>17</v>
      </c>
    </row>
    <row r="125" spans="2:75" ht="53.25" customHeight="1" x14ac:dyDescent="0.2">
      <c r="B125" s="7"/>
      <c r="C125" s="194" t="s">
        <v>135</v>
      </c>
      <c r="D125" s="195"/>
      <c r="E125" s="195"/>
      <c r="F125" s="195"/>
      <c r="G125" s="195"/>
      <c r="H125" s="179"/>
      <c r="I125" s="129"/>
      <c r="J125" s="200" t="str">
        <f>IF(H126="","",IF(H126="SI", "",BV125))</f>
        <v/>
      </c>
      <c r="K125" s="200"/>
      <c r="L125" s="200"/>
      <c r="M125" s="23"/>
      <c r="BV125" s="3" t="s">
        <v>176</v>
      </c>
    </row>
    <row r="126" spans="2:75" ht="24.6" customHeight="1" thickBot="1" x14ac:dyDescent="0.25">
      <c r="B126" s="7"/>
      <c r="C126" s="268" t="s">
        <v>174</v>
      </c>
      <c r="D126" s="269"/>
      <c r="E126" s="269"/>
      <c r="F126" s="269"/>
      <c r="G126" s="269"/>
      <c r="H126" s="156"/>
      <c r="I126" s="129"/>
      <c r="J126" s="200"/>
      <c r="K126" s="200"/>
      <c r="L126" s="200"/>
      <c r="M126" s="23"/>
    </row>
    <row r="127" spans="2:75" ht="46.5" customHeight="1" thickBot="1" x14ac:dyDescent="0.25">
      <c r="B127" s="7"/>
      <c r="C127" s="194" t="s">
        <v>178</v>
      </c>
      <c r="D127" s="195"/>
      <c r="E127" s="195"/>
      <c r="F127" s="195"/>
      <c r="G127" s="195"/>
      <c r="H127" s="156"/>
      <c r="I127" s="129" t="s">
        <v>177</v>
      </c>
      <c r="J127" s="182"/>
      <c r="K127" s="181"/>
      <c r="L127" s="181"/>
      <c r="M127" s="23"/>
    </row>
    <row r="128" spans="2:75" ht="30" customHeight="1" thickBot="1" x14ac:dyDescent="0.25">
      <c r="B128" s="7"/>
      <c r="C128" s="207" t="s">
        <v>54</v>
      </c>
      <c r="D128" s="208"/>
      <c r="E128" s="208"/>
      <c r="F128" s="208"/>
      <c r="G128" s="209"/>
      <c r="H128" s="56" t="s">
        <v>63</v>
      </c>
      <c r="I128" s="69"/>
      <c r="M128" s="23"/>
    </row>
    <row r="129" spans="2:13" ht="43.5" customHeight="1" x14ac:dyDescent="0.2">
      <c r="B129" s="7"/>
      <c r="C129" s="194" t="s">
        <v>179</v>
      </c>
      <c r="D129" s="195"/>
      <c r="E129" s="195"/>
      <c r="F129" s="195"/>
      <c r="G129" s="195"/>
      <c r="H129" s="156"/>
      <c r="I129" s="128"/>
      <c r="J129" s="180"/>
      <c r="L129" s="76"/>
      <c r="M129" s="23"/>
    </row>
    <row r="130" spans="2:13" ht="48.75" customHeight="1" thickBot="1" x14ac:dyDescent="0.3">
      <c r="B130" s="7"/>
      <c r="C130" s="229" t="s">
        <v>180</v>
      </c>
      <c r="D130" s="230"/>
      <c r="E130" s="230"/>
      <c r="F130" s="230"/>
      <c r="G130" s="230"/>
      <c r="H130" s="157"/>
      <c r="I130" s="128"/>
      <c r="J130" s="35"/>
      <c r="K130" s="76"/>
      <c r="M130" s="23"/>
    </row>
    <row r="131" spans="2:13" ht="30" customHeight="1" x14ac:dyDescent="0.3">
      <c r="B131" s="4"/>
      <c r="C131" s="50" t="s">
        <v>55</v>
      </c>
      <c r="D131" s="5"/>
      <c r="E131" s="51"/>
      <c r="F131" s="51"/>
      <c r="G131" s="51"/>
      <c r="H131" s="51"/>
      <c r="I131" s="51"/>
      <c r="J131" s="51"/>
      <c r="K131" s="51"/>
      <c r="L131" s="51"/>
      <c r="M131" s="59"/>
    </row>
    <row r="132" spans="2:13" ht="32.450000000000003" customHeight="1" x14ac:dyDescent="0.2">
      <c r="B132" s="7"/>
      <c r="C132" s="257" t="s">
        <v>109</v>
      </c>
      <c r="D132" s="257"/>
      <c r="E132" s="257"/>
      <c r="F132" s="257"/>
      <c r="G132" s="257"/>
      <c r="H132" s="257"/>
      <c r="I132" s="257"/>
      <c r="J132" s="257"/>
      <c r="K132" s="257"/>
      <c r="L132" s="257"/>
      <c r="M132" s="23"/>
    </row>
    <row r="133" spans="2:13" ht="7.9" customHeight="1" thickBot="1" x14ac:dyDescent="0.25">
      <c r="B133" s="7"/>
      <c r="C133" s="8"/>
      <c r="D133" s="8"/>
      <c r="E133" s="8"/>
      <c r="F133" s="8"/>
      <c r="G133" s="8"/>
      <c r="H133" s="8"/>
      <c r="I133" s="8"/>
      <c r="J133" s="8"/>
      <c r="K133" s="8"/>
      <c r="L133" s="8"/>
      <c r="M133" s="23"/>
    </row>
    <row r="134" spans="2:13" ht="22.5" customHeight="1" thickBot="1" x14ac:dyDescent="0.3">
      <c r="B134" s="7"/>
      <c r="C134" s="203" t="s">
        <v>53</v>
      </c>
      <c r="D134" s="204"/>
      <c r="E134" s="204"/>
      <c r="F134" s="204"/>
      <c r="G134" s="205"/>
      <c r="H134" s="80" t="s">
        <v>14</v>
      </c>
      <c r="I134" s="81" t="s">
        <v>17</v>
      </c>
      <c r="J134" s="35"/>
      <c r="K134" s="35"/>
      <c r="L134" s="35"/>
      <c r="M134" s="23"/>
    </row>
    <row r="135" spans="2:13" ht="39.6" customHeight="1" x14ac:dyDescent="0.25">
      <c r="B135" s="7"/>
      <c r="C135" s="201" t="s">
        <v>89</v>
      </c>
      <c r="D135" s="202"/>
      <c r="E135" s="202"/>
      <c r="F135" s="202"/>
      <c r="G135" s="202"/>
      <c r="H135" s="154"/>
      <c r="I135" s="155"/>
      <c r="J135" s="35"/>
      <c r="K135" s="35"/>
      <c r="L135" s="35"/>
      <c r="M135" s="23"/>
    </row>
    <row r="136" spans="2:13" ht="24" customHeight="1" x14ac:dyDescent="0.25">
      <c r="B136" s="7"/>
      <c r="C136" s="198" t="s">
        <v>88</v>
      </c>
      <c r="D136" s="199"/>
      <c r="E136" s="199"/>
      <c r="F136" s="199"/>
      <c r="G136" s="199"/>
      <c r="H136" s="144"/>
      <c r="I136" s="156"/>
      <c r="J136" s="35"/>
      <c r="K136" s="35"/>
      <c r="L136" s="35"/>
      <c r="M136" s="23"/>
    </row>
    <row r="137" spans="2:13" ht="24" customHeight="1" x14ac:dyDescent="0.25">
      <c r="B137" s="7"/>
      <c r="C137" s="261" t="s">
        <v>85</v>
      </c>
      <c r="D137" s="262"/>
      <c r="E137" s="262"/>
      <c r="F137" s="262"/>
      <c r="G137" s="263"/>
      <c r="H137" s="144"/>
      <c r="I137" s="156"/>
      <c r="J137" s="35"/>
      <c r="K137" s="35"/>
      <c r="L137" s="35"/>
      <c r="M137" s="23"/>
    </row>
    <row r="138" spans="2:13" ht="45" customHeight="1" x14ac:dyDescent="0.25">
      <c r="B138" s="7"/>
      <c r="C138" s="261" t="s">
        <v>91</v>
      </c>
      <c r="D138" s="262"/>
      <c r="E138" s="262"/>
      <c r="F138" s="262"/>
      <c r="G138" s="263"/>
      <c r="H138" s="144"/>
      <c r="I138" s="156"/>
      <c r="J138" s="35"/>
      <c r="K138" s="35"/>
      <c r="L138" s="35"/>
      <c r="M138" s="23"/>
    </row>
    <row r="139" spans="2:13" ht="45" customHeight="1" x14ac:dyDescent="0.25">
      <c r="B139" s="7"/>
      <c r="C139" s="261" t="s">
        <v>86</v>
      </c>
      <c r="D139" s="262"/>
      <c r="E139" s="262"/>
      <c r="F139" s="262"/>
      <c r="G139" s="263"/>
      <c r="H139" s="144"/>
      <c r="I139" s="156"/>
      <c r="J139" s="35"/>
      <c r="K139" s="35"/>
      <c r="L139" s="35"/>
      <c r="M139" s="23"/>
    </row>
    <row r="140" spans="2:13" ht="45" customHeight="1" x14ac:dyDescent="0.25">
      <c r="B140" s="7"/>
      <c r="C140" s="198" t="s">
        <v>90</v>
      </c>
      <c r="D140" s="199"/>
      <c r="E140" s="199"/>
      <c r="F140" s="199"/>
      <c r="G140" s="199"/>
      <c r="H140" s="144"/>
      <c r="I140" s="156"/>
      <c r="J140" s="35"/>
      <c r="K140" s="35"/>
      <c r="L140" s="35"/>
      <c r="M140" s="23"/>
    </row>
    <row r="141" spans="2:13" ht="37.15" customHeight="1" x14ac:dyDescent="0.25">
      <c r="B141" s="7"/>
      <c r="C141" s="198" t="s">
        <v>92</v>
      </c>
      <c r="D141" s="199"/>
      <c r="E141" s="199"/>
      <c r="F141" s="199"/>
      <c r="G141" s="199"/>
      <c r="H141" s="144"/>
      <c r="I141" s="156"/>
      <c r="J141" s="35"/>
      <c r="K141" s="35"/>
      <c r="L141" s="35"/>
      <c r="M141" s="23"/>
    </row>
    <row r="142" spans="2:13" ht="60.75" customHeight="1" x14ac:dyDescent="0.25">
      <c r="B142" s="7"/>
      <c r="C142" s="198" t="s">
        <v>93</v>
      </c>
      <c r="D142" s="199"/>
      <c r="E142" s="199"/>
      <c r="F142" s="199"/>
      <c r="G142" s="199"/>
      <c r="H142" s="144"/>
      <c r="I142" s="156"/>
      <c r="J142" s="35"/>
      <c r="K142" s="35"/>
      <c r="L142" s="35"/>
      <c r="M142" s="23"/>
    </row>
    <row r="143" spans="2:13" ht="45" customHeight="1" x14ac:dyDescent="0.25">
      <c r="B143" s="7"/>
      <c r="C143" s="198" t="s">
        <v>95</v>
      </c>
      <c r="D143" s="199"/>
      <c r="E143" s="199"/>
      <c r="F143" s="199"/>
      <c r="G143" s="199"/>
      <c r="H143" s="144"/>
      <c r="I143" s="156"/>
      <c r="J143" s="35"/>
      <c r="K143" s="35"/>
      <c r="L143" s="35"/>
      <c r="M143" s="23"/>
    </row>
    <row r="144" spans="2:13" ht="45" customHeight="1" x14ac:dyDescent="0.25">
      <c r="B144" s="7"/>
      <c r="C144" s="198" t="s">
        <v>94</v>
      </c>
      <c r="D144" s="199"/>
      <c r="E144" s="199"/>
      <c r="F144" s="199"/>
      <c r="G144" s="199"/>
      <c r="H144" s="144"/>
      <c r="I144" s="156"/>
      <c r="J144" s="35"/>
      <c r="K144" s="35"/>
      <c r="L144" s="35"/>
      <c r="M144" s="23"/>
    </row>
    <row r="145" spans="2:13" ht="45" customHeight="1" x14ac:dyDescent="0.25">
      <c r="B145" s="7"/>
      <c r="C145" s="198" t="s">
        <v>96</v>
      </c>
      <c r="D145" s="199"/>
      <c r="E145" s="199"/>
      <c r="F145" s="199"/>
      <c r="G145" s="199"/>
      <c r="H145" s="144"/>
      <c r="I145" s="156"/>
      <c r="J145" s="35"/>
      <c r="K145" s="35"/>
      <c r="L145" s="35"/>
      <c r="M145" s="23"/>
    </row>
    <row r="146" spans="2:13" ht="33" customHeight="1" x14ac:dyDescent="0.25">
      <c r="B146" s="7"/>
      <c r="C146" s="198" t="s">
        <v>97</v>
      </c>
      <c r="D146" s="199"/>
      <c r="E146" s="199"/>
      <c r="F146" s="199"/>
      <c r="G146" s="199"/>
      <c r="H146" s="144"/>
      <c r="I146" s="156"/>
      <c r="J146" s="35"/>
      <c r="K146" s="35"/>
      <c r="L146" s="35"/>
      <c r="M146" s="23"/>
    </row>
    <row r="147" spans="2:13" ht="27.6" customHeight="1" x14ac:dyDescent="0.25">
      <c r="B147" s="7"/>
      <c r="C147" s="196" t="s">
        <v>98</v>
      </c>
      <c r="D147" s="197"/>
      <c r="E147" s="197"/>
      <c r="F147" s="197"/>
      <c r="G147" s="197"/>
      <c r="H147" s="144"/>
      <c r="I147" s="156"/>
      <c r="J147" s="35"/>
      <c r="K147" s="35"/>
      <c r="L147" s="35"/>
      <c r="M147" s="23"/>
    </row>
    <row r="148" spans="2:13" ht="33.6" customHeight="1" thickBot="1" x14ac:dyDescent="0.3">
      <c r="B148" s="7"/>
      <c r="C148" s="212" t="s">
        <v>87</v>
      </c>
      <c r="D148" s="213"/>
      <c r="E148" s="213"/>
      <c r="F148" s="213"/>
      <c r="G148" s="214"/>
      <c r="H148" s="145"/>
      <c r="I148" s="157"/>
      <c r="J148" s="35"/>
      <c r="K148" s="35"/>
      <c r="L148" s="35"/>
      <c r="M148" s="23"/>
    </row>
    <row r="149" spans="2:13" ht="9.6" customHeight="1" thickBot="1" x14ac:dyDescent="0.3">
      <c r="B149" s="7"/>
      <c r="C149" s="35"/>
      <c r="D149" s="35"/>
      <c r="E149" s="35"/>
      <c r="F149" s="35"/>
      <c r="G149" s="35"/>
      <c r="J149" s="128"/>
      <c r="K149" s="128"/>
      <c r="L149" s="35"/>
      <c r="M149" s="23"/>
    </row>
    <row r="150" spans="2:13" ht="8.4499999999999993" customHeight="1" x14ac:dyDescent="0.25">
      <c r="B150" s="4"/>
      <c r="C150" s="58"/>
      <c r="D150" s="58"/>
      <c r="E150" s="58"/>
      <c r="F150" s="58"/>
      <c r="G150" s="58"/>
      <c r="H150" s="62"/>
      <c r="I150" s="62"/>
      <c r="J150" s="130"/>
      <c r="K150" s="130"/>
      <c r="L150" s="58"/>
      <c r="M150" s="59"/>
    </row>
    <row r="151" spans="2:13" ht="22.5" customHeight="1" x14ac:dyDescent="0.3">
      <c r="B151" s="7"/>
      <c r="C151" s="27" t="s">
        <v>57</v>
      </c>
      <c r="D151" s="8"/>
      <c r="E151" s="114"/>
      <c r="F151" s="114"/>
      <c r="G151" s="114"/>
      <c r="H151" s="114"/>
      <c r="I151" s="114"/>
      <c r="J151" s="114"/>
      <c r="K151" s="114"/>
      <c r="L151" s="114"/>
      <c r="M151" s="23"/>
    </row>
    <row r="152" spans="2:13" ht="22.5" customHeight="1" x14ac:dyDescent="0.2">
      <c r="B152" s="7"/>
      <c r="C152" s="245" t="s">
        <v>110</v>
      </c>
      <c r="D152" s="245"/>
      <c r="E152" s="245"/>
      <c r="F152" s="245"/>
      <c r="G152" s="245"/>
      <c r="H152" s="245"/>
      <c r="I152" s="245"/>
      <c r="J152" s="245"/>
      <c r="K152" s="245"/>
      <c r="L152" s="245"/>
      <c r="M152" s="23"/>
    </row>
    <row r="153" spans="2:13" ht="12.6" customHeight="1" thickBot="1" x14ac:dyDescent="0.3">
      <c r="B153" s="7"/>
      <c r="C153" s="35"/>
      <c r="D153" s="35"/>
      <c r="E153" s="35"/>
      <c r="F153" s="35"/>
      <c r="G153" s="35"/>
      <c r="J153" s="128"/>
      <c r="K153" s="128"/>
      <c r="L153" s="35"/>
      <c r="M153" s="23"/>
    </row>
    <row r="154" spans="2:13" ht="36" customHeight="1" thickBot="1" x14ac:dyDescent="0.25">
      <c r="B154" s="7"/>
      <c r="C154" s="264" t="s">
        <v>53</v>
      </c>
      <c r="D154" s="265"/>
      <c r="E154" s="265"/>
      <c r="F154" s="265"/>
      <c r="G154" s="265"/>
      <c r="H154" s="49" t="s">
        <v>14</v>
      </c>
      <c r="I154" s="56" t="s">
        <v>17</v>
      </c>
      <c r="J154" s="128"/>
      <c r="K154" s="232"/>
      <c r="L154" s="232"/>
      <c r="M154" s="23"/>
    </row>
    <row r="155" spans="2:13" ht="43.15" customHeight="1" x14ac:dyDescent="0.2">
      <c r="B155" s="7"/>
      <c r="C155" s="194" t="s">
        <v>111</v>
      </c>
      <c r="D155" s="195"/>
      <c r="E155" s="195"/>
      <c r="F155" s="195"/>
      <c r="G155" s="195"/>
      <c r="H155" s="154"/>
      <c r="I155" s="155"/>
      <c r="J155" s="128"/>
      <c r="K155" s="232"/>
      <c r="L155" s="232"/>
      <c r="M155" s="23"/>
    </row>
    <row r="156" spans="2:13" ht="35.25" customHeight="1" x14ac:dyDescent="0.2">
      <c r="B156" s="7"/>
      <c r="C156" s="249" t="s">
        <v>115</v>
      </c>
      <c r="D156" s="250"/>
      <c r="E156" s="250"/>
      <c r="F156" s="250"/>
      <c r="G156" s="250"/>
      <c r="H156" s="144"/>
      <c r="I156" s="156"/>
      <c r="J156" s="128"/>
      <c r="K156" s="8"/>
      <c r="L156" s="69"/>
      <c r="M156" s="23"/>
    </row>
    <row r="157" spans="2:13" ht="35.25" customHeight="1" x14ac:dyDescent="0.2">
      <c r="B157" s="7"/>
      <c r="C157" s="249" t="s">
        <v>99</v>
      </c>
      <c r="D157" s="250"/>
      <c r="E157" s="250"/>
      <c r="F157" s="250"/>
      <c r="G157" s="250"/>
      <c r="H157" s="144"/>
      <c r="I157" s="156"/>
      <c r="J157" s="128"/>
      <c r="K157" s="8"/>
      <c r="L157" s="69"/>
      <c r="M157" s="23"/>
    </row>
    <row r="158" spans="2:13" ht="35.25" customHeight="1" x14ac:dyDescent="0.2">
      <c r="B158" s="7"/>
      <c r="C158" s="249" t="s">
        <v>105</v>
      </c>
      <c r="D158" s="250"/>
      <c r="E158" s="250"/>
      <c r="F158" s="250"/>
      <c r="G158" s="250"/>
      <c r="H158" s="144"/>
      <c r="I158" s="156"/>
      <c r="J158" s="128"/>
      <c r="K158" s="8"/>
      <c r="L158" s="69"/>
      <c r="M158" s="23"/>
    </row>
    <row r="159" spans="2:13" ht="35.25" customHeight="1" x14ac:dyDescent="0.2">
      <c r="B159" s="7"/>
      <c r="C159" s="249" t="s">
        <v>100</v>
      </c>
      <c r="D159" s="250"/>
      <c r="E159" s="250"/>
      <c r="F159" s="250"/>
      <c r="G159" s="250"/>
      <c r="H159" s="144"/>
      <c r="I159" s="156"/>
      <c r="J159" s="128"/>
      <c r="K159" s="8"/>
      <c r="L159" s="69"/>
      <c r="M159" s="23"/>
    </row>
    <row r="160" spans="2:13" ht="47.45" customHeight="1" x14ac:dyDescent="0.2">
      <c r="B160" s="7"/>
      <c r="C160" s="249" t="s">
        <v>101</v>
      </c>
      <c r="D160" s="250"/>
      <c r="E160" s="250"/>
      <c r="F160" s="250"/>
      <c r="G160" s="250"/>
      <c r="H160" s="144"/>
      <c r="I160" s="156"/>
      <c r="J160" s="128"/>
      <c r="K160" s="8"/>
      <c r="L160" s="69"/>
      <c r="M160" s="23"/>
    </row>
    <row r="161" spans="2:13" ht="35.25" customHeight="1" x14ac:dyDescent="0.2">
      <c r="B161" s="7"/>
      <c r="C161" s="249" t="s">
        <v>102</v>
      </c>
      <c r="D161" s="250"/>
      <c r="E161" s="250"/>
      <c r="F161" s="250"/>
      <c r="G161" s="250"/>
      <c r="H161" s="144"/>
      <c r="I161" s="156"/>
      <c r="J161" s="128"/>
      <c r="K161" s="8"/>
      <c r="L161" s="69"/>
      <c r="M161" s="23"/>
    </row>
    <row r="162" spans="2:13" ht="35.25" customHeight="1" x14ac:dyDescent="0.2">
      <c r="B162" s="7"/>
      <c r="C162" s="249" t="s">
        <v>103</v>
      </c>
      <c r="D162" s="250"/>
      <c r="E162" s="250"/>
      <c r="F162" s="250"/>
      <c r="G162" s="250"/>
      <c r="H162" s="144"/>
      <c r="I162" s="156"/>
      <c r="J162" s="128"/>
      <c r="K162" s="8"/>
      <c r="L162" s="69"/>
      <c r="M162" s="23"/>
    </row>
    <row r="163" spans="2:13" ht="35.25" customHeight="1" x14ac:dyDescent="0.2">
      <c r="B163" s="7"/>
      <c r="C163" s="249" t="s">
        <v>113</v>
      </c>
      <c r="D163" s="250"/>
      <c r="E163" s="250"/>
      <c r="F163" s="250"/>
      <c r="G163" s="250"/>
      <c r="H163" s="144"/>
      <c r="I163" s="156"/>
      <c r="J163" s="128"/>
      <c r="K163" s="8"/>
      <c r="L163" s="128"/>
      <c r="M163" s="23"/>
    </row>
    <row r="164" spans="2:13" ht="41.45" customHeight="1" x14ac:dyDescent="0.25">
      <c r="B164" s="7"/>
      <c r="C164" s="249" t="s">
        <v>104</v>
      </c>
      <c r="D164" s="250"/>
      <c r="E164" s="250"/>
      <c r="F164" s="250"/>
      <c r="G164" s="250"/>
      <c r="H164" s="144"/>
      <c r="I164" s="156"/>
      <c r="J164" s="128"/>
      <c r="K164" s="128"/>
      <c r="L164" s="35"/>
      <c r="M164" s="23"/>
    </row>
    <row r="165" spans="2:13" ht="46.15" customHeight="1" thickBot="1" x14ac:dyDescent="0.3">
      <c r="B165" s="7"/>
      <c r="C165" s="266" t="s">
        <v>112</v>
      </c>
      <c r="D165" s="267"/>
      <c r="E165" s="267"/>
      <c r="F165" s="267"/>
      <c r="G165" s="267"/>
      <c r="H165" s="145"/>
      <c r="I165" s="157"/>
      <c r="J165" s="128"/>
      <c r="K165" s="128"/>
      <c r="L165" s="35"/>
      <c r="M165" s="23"/>
    </row>
    <row r="166" spans="2:13" ht="22.5" customHeight="1" thickBot="1" x14ac:dyDescent="0.3">
      <c r="B166" s="24"/>
      <c r="C166" s="251"/>
      <c r="D166" s="251"/>
      <c r="E166" s="251"/>
      <c r="F166" s="251"/>
      <c r="G166" s="251"/>
      <c r="H166" s="131"/>
      <c r="I166" s="131"/>
      <c r="J166" s="131"/>
      <c r="K166" s="131"/>
      <c r="L166" s="53"/>
      <c r="M166" s="26"/>
    </row>
    <row r="167" spans="2:13" ht="69.599999999999994" customHeight="1" x14ac:dyDescent="0.2">
      <c r="B167" s="246" t="s">
        <v>68</v>
      </c>
      <c r="C167" s="247"/>
      <c r="D167" s="247"/>
      <c r="E167" s="247"/>
      <c r="F167" s="247"/>
      <c r="G167" s="247"/>
      <c r="H167" s="247"/>
      <c r="I167" s="247"/>
      <c r="J167" s="247"/>
      <c r="K167" s="247"/>
      <c r="L167" s="247"/>
      <c r="M167" s="248"/>
    </row>
    <row r="168" spans="2:13" ht="22.5" customHeight="1" x14ac:dyDescent="0.25">
      <c r="B168" s="7"/>
      <c r="G168" s="239" t="s">
        <v>136</v>
      </c>
      <c r="H168" s="239"/>
      <c r="I168" s="239"/>
      <c r="J168" s="239"/>
      <c r="K168" s="128"/>
      <c r="L168" s="35"/>
      <c r="M168" s="23"/>
    </row>
    <row r="169" spans="2:13" ht="22.5" customHeight="1" thickBot="1" x14ac:dyDescent="0.3">
      <c r="B169" s="7"/>
      <c r="C169" s="35"/>
      <c r="D169" s="35"/>
      <c r="E169" s="35"/>
      <c r="F169" s="35"/>
      <c r="G169" s="239"/>
      <c r="H169" s="239"/>
      <c r="I169" s="239"/>
      <c r="J169" s="239"/>
      <c r="K169" s="244"/>
      <c r="L169" s="244"/>
      <c r="M169" s="23"/>
    </row>
    <row r="170" spans="2:13" ht="22.5" customHeight="1" x14ac:dyDescent="0.25">
      <c r="B170" s="7"/>
      <c r="C170" s="35"/>
      <c r="D170" s="35"/>
      <c r="E170" s="35"/>
      <c r="F170" s="35"/>
      <c r="G170" s="117"/>
      <c r="H170" s="117"/>
      <c r="I170" s="117"/>
      <c r="J170" s="117"/>
      <c r="K170" s="128"/>
      <c r="L170" s="128"/>
      <c r="M170" s="23"/>
    </row>
    <row r="171" spans="2:13" ht="179.25" customHeight="1" thickBot="1" x14ac:dyDescent="0.25">
      <c r="B171" s="258" t="s">
        <v>48</v>
      </c>
      <c r="C171" s="259"/>
      <c r="D171" s="259"/>
      <c r="E171" s="259"/>
      <c r="F171" s="259"/>
      <c r="G171" s="259"/>
      <c r="H171" s="259"/>
      <c r="I171" s="259"/>
      <c r="J171" s="259"/>
      <c r="K171" s="259"/>
      <c r="L171" s="259"/>
      <c r="M171" s="260"/>
    </row>
    <row r="172" spans="2:13" ht="21.75" customHeight="1" x14ac:dyDescent="0.2">
      <c r="B172" s="61"/>
      <c r="C172" s="62"/>
      <c r="D172" s="62"/>
      <c r="E172" s="62"/>
      <c r="F172" s="62"/>
      <c r="G172" s="62"/>
      <c r="H172" s="62"/>
      <c r="I172" s="62"/>
      <c r="J172" s="62"/>
      <c r="K172" s="62"/>
      <c r="L172" s="62"/>
      <c r="M172" s="63"/>
    </row>
    <row r="173" spans="2:13" ht="22.5" customHeight="1" thickBot="1" x14ac:dyDescent="0.35">
      <c r="B173" s="64" t="s">
        <v>167</v>
      </c>
      <c r="C173" s="27"/>
      <c r="D173" s="8"/>
      <c r="E173" s="114"/>
      <c r="F173" s="114"/>
      <c r="G173" s="114"/>
      <c r="H173" s="114"/>
      <c r="I173" s="114"/>
      <c r="J173" s="114"/>
      <c r="K173" s="114"/>
      <c r="L173" s="114"/>
      <c r="M173" s="23"/>
    </row>
    <row r="174" spans="2:13" ht="22.15" customHeight="1" thickBot="1" x14ac:dyDescent="0.35">
      <c r="B174" s="64"/>
      <c r="C174" s="27"/>
      <c r="D174" s="8"/>
      <c r="E174" s="114"/>
      <c r="F174" s="114"/>
      <c r="G174" s="114"/>
      <c r="H174" s="114"/>
      <c r="I174" s="57" t="s">
        <v>14</v>
      </c>
      <c r="J174" s="56" t="s">
        <v>17</v>
      </c>
      <c r="K174" s="114"/>
      <c r="L174" s="114"/>
      <c r="M174" s="23"/>
    </row>
    <row r="175" spans="2:13" ht="22.5" customHeight="1" thickBot="1" x14ac:dyDescent="0.35">
      <c r="B175" s="64"/>
      <c r="C175" s="245" t="s">
        <v>69</v>
      </c>
      <c r="D175" s="245"/>
      <c r="E175" s="245"/>
      <c r="F175" s="245"/>
      <c r="G175" s="245"/>
      <c r="H175" s="245"/>
      <c r="I175" s="150"/>
      <c r="J175" s="151"/>
      <c r="K175" s="12"/>
      <c r="L175" s="12"/>
      <c r="M175" s="23"/>
    </row>
    <row r="176" spans="2:13" ht="22.5" customHeight="1" thickBot="1" x14ac:dyDescent="0.35">
      <c r="B176" s="64"/>
      <c r="C176" s="114"/>
      <c r="D176" s="114"/>
      <c r="E176" s="114"/>
      <c r="F176" s="114"/>
      <c r="G176" s="114"/>
      <c r="H176" s="114"/>
      <c r="I176" s="114"/>
      <c r="J176" s="114"/>
      <c r="K176" s="114"/>
      <c r="L176" s="114"/>
      <c r="M176" s="23"/>
    </row>
    <row r="177" spans="2:13" ht="89.45" customHeight="1" thickBot="1" x14ac:dyDescent="0.25">
      <c r="B177" s="65"/>
      <c r="C177" s="71" t="s">
        <v>64</v>
      </c>
      <c r="D177" s="71"/>
      <c r="E177" s="71"/>
      <c r="F177" s="71"/>
      <c r="G177" s="71"/>
      <c r="H177" s="241"/>
      <c r="I177" s="242"/>
      <c r="J177" s="242"/>
      <c r="K177" s="242"/>
      <c r="L177" s="243"/>
      <c r="M177" s="23"/>
    </row>
    <row r="178" spans="2:13" ht="15" thickBot="1" x14ac:dyDescent="0.25">
      <c r="B178" s="65"/>
      <c r="M178" s="13"/>
    </row>
    <row r="179" spans="2:13" ht="15" x14ac:dyDescent="0.2">
      <c r="B179" s="70"/>
      <c r="C179" s="252" t="s">
        <v>65</v>
      </c>
      <c r="D179" s="252"/>
      <c r="E179" s="252"/>
      <c r="F179" s="252"/>
      <c r="G179" s="252"/>
      <c r="H179" s="73" t="s">
        <v>61</v>
      </c>
      <c r="M179" s="13"/>
    </row>
    <row r="180" spans="2:13" ht="42" customHeight="1" thickBot="1" x14ac:dyDescent="0.25">
      <c r="B180" s="65"/>
      <c r="C180" s="252"/>
      <c r="D180" s="252"/>
      <c r="E180" s="252"/>
      <c r="F180" s="252"/>
      <c r="G180" s="252"/>
      <c r="H180" s="152"/>
      <c r="I180" s="72" t="s">
        <v>66</v>
      </c>
      <c r="K180" s="141" t="s">
        <v>181</v>
      </c>
      <c r="L180" s="318"/>
      <c r="M180" s="319"/>
    </row>
    <row r="181" spans="2:13" ht="15.75" customHeight="1" thickBot="1" x14ac:dyDescent="0.25">
      <c r="B181" s="65"/>
      <c r="C181" s="118"/>
      <c r="D181" s="118"/>
      <c r="E181" s="118"/>
      <c r="F181" s="118"/>
      <c r="G181" s="118"/>
      <c r="H181" s="183"/>
      <c r="I181" s="72"/>
      <c r="K181" s="71"/>
      <c r="L181" s="184"/>
      <c r="M181" s="13"/>
    </row>
    <row r="182" spans="2:13" ht="19.5" customHeight="1" x14ac:dyDescent="0.2">
      <c r="B182" s="65"/>
      <c r="C182" s="118"/>
      <c r="D182" s="118"/>
      <c r="E182" s="118"/>
      <c r="F182" s="118"/>
      <c r="G182" s="253" t="s">
        <v>183</v>
      </c>
      <c r="H182" s="254"/>
      <c r="I182" s="72"/>
      <c r="J182" s="256" t="s">
        <v>186</v>
      </c>
      <c r="K182" s="256"/>
      <c r="L182" s="256"/>
      <c r="M182" s="13"/>
    </row>
    <row r="183" spans="2:13" ht="48.75" customHeight="1" thickBot="1" x14ac:dyDescent="0.25">
      <c r="B183" s="65"/>
      <c r="C183" s="252" t="s">
        <v>182</v>
      </c>
      <c r="D183" s="252"/>
      <c r="E183" s="252"/>
      <c r="F183" s="252"/>
      <c r="G183" s="315"/>
      <c r="H183" s="316"/>
      <c r="I183" s="72"/>
      <c r="J183" s="256"/>
      <c r="K183" s="256"/>
      <c r="L183" s="256"/>
      <c r="M183" s="13"/>
    </row>
    <row r="184" spans="2:13" ht="15" customHeight="1" x14ac:dyDescent="0.2">
      <c r="B184" s="65"/>
      <c r="C184" s="118"/>
      <c r="D184" s="118"/>
      <c r="E184" s="118"/>
      <c r="F184" s="118"/>
      <c r="G184" s="76"/>
      <c r="H184" s="76"/>
      <c r="I184" s="72"/>
      <c r="K184" s="71"/>
      <c r="L184" s="74"/>
      <c r="M184" s="13"/>
    </row>
    <row r="185" spans="2:13" ht="38.25" customHeight="1" thickBot="1" x14ac:dyDescent="0.25">
      <c r="B185" s="65"/>
      <c r="C185" s="255" t="s">
        <v>184</v>
      </c>
      <c r="D185" s="255"/>
      <c r="E185" s="255"/>
      <c r="F185" s="255"/>
      <c r="G185" s="317"/>
      <c r="H185" s="185" t="s">
        <v>185</v>
      </c>
      <c r="I185" s="16"/>
      <c r="J185" s="71"/>
      <c r="K185" s="71"/>
      <c r="L185" s="74"/>
      <c r="M185" s="13"/>
    </row>
    <row r="186" spans="2:13" ht="73.150000000000006" customHeight="1" thickBot="1" x14ac:dyDescent="0.25">
      <c r="B186" s="65"/>
      <c r="H186" s="239" t="s">
        <v>137</v>
      </c>
      <c r="I186" s="239"/>
      <c r="J186" s="240"/>
      <c r="K186" s="237"/>
      <c r="L186" s="238"/>
      <c r="M186" s="13"/>
    </row>
    <row r="187" spans="2:13" ht="14.45" customHeight="1" thickBot="1" x14ac:dyDescent="0.25">
      <c r="B187" s="66"/>
      <c r="C187" s="60"/>
      <c r="D187" s="60"/>
      <c r="E187" s="60"/>
      <c r="F187" s="60"/>
      <c r="G187" s="75"/>
      <c r="H187" s="75"/>
      <c r="I187" s="75"/>
      <c r="J187" s="75"/>
      <c r="K187" s="236"/>
      <c r="L187" s="236"/>
      <c r="M187" s="67"/>
    </row>
    <row r="191" spans="2:13" ht="70.900000000000006" customHeight="1" x14ac:dyDescent="0.2"/>
    <row r="196" ht="172.9" customHeight="1" x14ac:dyDescent="0.2"/>
  </sheetData>
  <sheetProtection algorithmName="SHA-512" hashValue="vaCgfEaIrxBFK5j/REduyyYMTKdvW1E3utr50gw5Jkbl/XWV7iriFwERoPDNsubTAIpLnr0My/iXDiVKlu7xuQ==" saltValue="TXc4FTkloS4pYqQi0PYK8g==" spinCount="100000" sheet="1" objects="1" scenarios="1" selectLockedCells="1"/>
  <mergeCells count="151">
    <mergeCell ref="D74:G74"/>
    <mergeCell ref="D75:G75"/>
    <mergeCell ref="D76:G76"/>
    <mergeCell ref="D77:G77"/>
    <mergeCell ref="D78:G78"/>
    <mergeCell ref="E107:F107"/>
    <mergeCell ref="G107:H107"/>
    <mergeCell ref="I107:K107"/>
    <mergeCell ref="D79:G79"/>
    <mergeCell ref="D80:G80"/>
    <mergeCell ref="D81:G81"/>
    <mergeCell ref="D82:G82"/>
    <mergeCell ref="D83:G83"/>
    <mergeCell ref="D84:G84"/>
    <mergeCell ref="D86:G86"/>
    <mergeCell ref="C98:G98"/>
    <mergeCell ref="C99:G99"/>
    <mergeCell ref="C91:L92"/>
    <mergeCell ref="D60:G60"/>
    <mergeCell ref="D61:G61"/>
    <mergeCell ref="D62:G62"/>
    <mergeCell ref="D66:G66"/>
    <mergeCell ref="D67:G67"/>
    <mergeCell ref="D68:G68"/>
    <mergeCell ref="D69:G69"/>
    <mergeCell ref="D71:G71"/>
    <mergeCell ref="D72:G72"/>
    <mergeCell ref="F10:G10"/>
    <mergeCell ref="J10:K10"/>
    <mergeCell ref="F13:H14"/>
    <mergeCell ref="F16:I16"/>
    <mergeCell ref="J16:K16"/>
    <mergeCell ref="F18:L18"/>
    <mergeCell ref="C10:E10"/>
    <mergeCell ref="C12:E12"/>
    <mergeCell ref="C14:E14"/>
    <mergeCell ref="C15:E16"/>
    <mergeCell ref="C21:E22"/>
    <mergeCell ref="C24:E24"/>
    <mergeCell ref="C26:E26"/>
    <mergeCell ref="C20:E20"/>
    <mergeCell ref="C18:E18"/>
    <mergeCell ref="K3:L3"/>
    <mergeCell ref="C161:G161"/>
    <mergeCell ref="C162:G162"/>
    <mergeCell ref="C96:G96"/>
    <mergeCell ref="D51:G51"/>
    <mergeCell ref="D52:G52"/>
    <mergeCell ref="D53:G53"/>
    <mergeCell ref="D70:G70"/>
    <mergeCell ref="D85:G85"/>
    <mergeCell ref="D87:G87"/>
    <mergeCell ref="D88:G88"/>
    <mergeCell ref="C95:G95"/>
    <mergeCell ref="D54:G54"/>
    <mergeCell ref="D55:G55"/>
    <mergeCell ref="D63:G63"/>
    <mergeCell ref="D64:G64"/>
    <mergeCell ref="D65:G65"/>
    <mergeCell ref="C97:G97"/>
    <mergeCell ref="F12:L12"/>
    <mergeCell ref="K154:L155"/>
    <mergeCell ref="C179:G180"/>
    <mergeCell ref="C132:L132"/>
    <mergeCell ref="B171:M171"/>
    <mergeCell ref="C137:G137"/>
    <mergeCell ref="C128:G128"/>
    <mergeCell ref="C124:G124"/>
    <mergeCell ref="C125:G125"/>
    <mergeCell ref="C154:G154"/>
    <mergeCell ref="C155:G155"/>
    <mergeCell ref="C165:G165"/>
    <mergeCell ref="C157:G157"/>
    <mergeCell ref="C158:G158"/>
    <mergeCell ref="C159:G159"/>
    <mergeCell ref="C160:G160"/>
    <mergeCell ref="C140:G140"/>
    <mergeCell ref="C141:G141"/>
    <mergeCell ref="C142:G142"/>
    <mergeCell ref="C136:G136"/>
    <mergeCell ref="C152:L152"/>
    <mergeCell ref="C130:G130"/>
    <mergeCell ref="C138:G138"/>
    <mergeCell ref="C139:G139"/>
    <mergeCell ref="C126:G126"/>
    <mergeCell ref="K187:L187"/>
    <mergeCell ref="K186:L186"/>
    <mergeCell ref="H186:J186"/>
    <mergeCell ref="H177:L177"/>
    <mergeCell ref="G168:J169"/>
    <mergeCell ref="K169:L169"/>
    <mergeCell ref="C175:H175"/>
    <mergeCell ref="B167:M167"/>
    <mergeCell ref="C156:G156"/>
    <mergeCell ref="C163:G163"/>
    <mergeCell ref="C164:G164"/>
    <mergeCell ref="C166:G166"/>
    <mergeCell ref="C183:F183"/>
    <mergeCell ref="G182:H182"/>
    <mergeCell ref="G183:H183"/>
    <mergeCell ref="C185:F185"/>
    <mergeCell ref="J182:L183"/>
    <mergeCell ref="L180:M180"/>
    <mergeCell ref="C148:G148"/>
    <mergeCell ref="C6:L6"/>
    <mergeCell ref="J22:L22"/>
    <mergeCell ref="J24:L24"/>
    <mergeCell ref="C45:L45"/>
    <mergeCell ref="C103:L103"/>
    <mergeCell ref="C111:L111"/>
    <mergeCell ref="J109:K109"/>
    <mergeCell ref="D50:G50"/>
    <mergeCell ref="C94:G94"/>
    <mergeCell ref="D73:G73"/>
    <mergeCell ref="J26:L26"/>
    <mergeCell ref="J14:L14"/>
    <mergeCell ref="F20:L20"/>
    <mergeCell ref="F22:H22"/>
    <mergeCell ref="F24:H24"/>
    <mergeCell ref="F26:H26"/>
    <mergeCell ref="C37:L37"/>
    <mergeCell ref="C117:L117"/>
    <mergeCell ref="C122:G122"/>
    <mergeCell ref="C121:G121"/>
    <mergeCell ref="C119:G119"/>
    <mergeCell ref="J120:L121"/>
    <mergeCell ref="C48:G48"/>
    <mergeCell ref="D49:G49"/>
    <mergeCell ref="H47:L47"/>
    <mergeCell ref="C30:L31"/>
    <mergeCell ref="C34:L34"/>
    <mergeCell ref="B105:I105"/>
    <mergeCell ref="J105:K105"/>
    <mergeCell ref="C127:G127"/>
    <mergeCell ref="C147:G147"/>
    <mergeCell ref="C143:G143"/>
    <mergeCell ref="C144:G144"/>
    <mergeCell ref="C145:G145"/>
    <mergeCell ref="C146:G146"/>
    <mergeCell ref="J125:L126"/>
    <mergeCell ref="C135:G135"/>
    <mergeCell ref="C134:G134"/>
    <mergeCell ref="C107:D107"/>
    <mergeCell ref="C120:G120"/>
    <mergeCell ref="B109:I109"/>
    <mergeCell ref="C129:G129"/>
    <mergeCell ref="D112:L112"/>
    <mergeCell ref="D56:G56"/>
    <mergeCell ref="D57:G57"/>
    <mergeCell ref="D58:G58"/>
    <mergeCell ref="D59:G59"/>
  </mergeCells>
  <conditionalFormatting sqref="L105">
    <cfRule type="iconSet" priority="3">
      <iconSet iconSet="3TrafficLights2">
        <cfvo type="percent" val="0"/>
        <cfvo type="num" val="0.2"/>
        <cfvo type="num" val="1"/>
      </iconSet>
    </cfRule>
  </conditionalFormatting>
  <conditionalFormatting sqref="L104 L102 L108:L110">
    <cfRule type="iconSet" priority="4">
      <iconSet iconSet="3TrafficLights2">
        <cfvo type="percent" val="0"/>
        <cfvo type="num" val="25"/>
        <cfvo type="num" val="75"/>
      </iconSet>
    </cfRule>
  </conditionalFormatting>
  <dataValidations count="3">
    <dataValidation type="list" allowBlank="1" showInputMessage="1" showErrorMessage="1" sqref="H49:K88" xr:uid="{00000000-0002-0000-0000-000000000000}">
      <formula1>$M$50:$M$51</formula1>
    </dataValidation>
    <dataValidation type="list" allowBlank="1" showInputMessage="1" showErrorMessage="1" sqref="H129 H126:H127" xr:uid="{28FAEB59-E6FE-4CE1-9627-3947DFB31CBC}">
      <formula1>$BU$124:$BW$124</formula1>
    </dataValidation>
    <dataValidation type="list" allowBlank="1" showInputMessage="1" showErrorMessage="1" sqref="H130 H125" xr:uid="{90EA512A-2C12-427D-9E20-857C50D39F1D}">
      <formula1>$BV$124:$BW$124</formula1>
    </dataValidation>
  </dataValidations>
  <printOptions horizontalCentered="1"/>
  <pageMargins left="0" right="0" top="0" bottom="0.55118110236220474" header="0.31496062992125984" footer="0.31496062992125984"/>
  <pageSetup scale="50" orientation="portrait" r:id="rId1"/>
  <headerFooter>
    <oddFooter>Página &amp;P&amp;R&amp;F</oddFooter>
  </headerFooter>
  <rowBreaks count="3" manualBreakCount="3">
    <brk id="88" max="16383" man="1"/>
    <brk id="130" max="16383" man="1"/>
    <brk id="1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B1:Q124"/>
  <sheetViews>
    <sheetView showGridLines="0" topLeftCell="A94" zoomScale="80" zoomScaleNormal="80" workbookViewId="0">
      <selection activeCell="B105" sqref="B105:M105"/>
    </sheetView>
  </sheetViews>
  <sheetFormatPr baseColWidth="10" defaultColWidth="11.42578125" defaultRowHeight="14.25" x14ac:dyDescent="0.2"/>
  <cols>
    <col min="1" max="1" width="5.28515625" style="3" customWidth="1"/>
    <col min="2" max="2" width="3.28515625" style="3" customWidth="1"/>
    <col min="3" max="3" width="12.28515625" style="3" customWidth="1"/>
    <col min="4" max="4" width="15.85546875" style="3" customWidth="1"/>
    <col min="5" max="5" width="11.42578125" style="3"/>
    <col min="6" max="6" width="19.5703125" style="3" customWidth="1"/>
    <col min="7" max="7" width="21.42578125" style="3" customWidth="1"/>
    <col min="8" max="8" width="26.42578125" style="3" customWidth="1"/>
    <col min="9" max="9" width="19.28515625" style="3" customWidth="1"/>
    <col min="10" max="10" width="20.140625" style="3" customWidth="1"/>
    <col min="11" max="11" width="20" style="3" customWidth="1"/>
    <col min="12" max="12" width="15.85546875" style="3" customWidth="1"/>
    <col min="13" max="13" width="22.140625" style="3" customWidth="1"/>
    <col min="14" max="14" width="10.28515625" style="3" customWidth="1"/>
    <col min="15" max="16" width="11.42578125" style="3"/>
    <col min="17" max="17" width="0" style="3" hidden="1" customWidth="1"/>
    <col min="18" max="16384" width="11.42578125" style="3"/>
  </cols>
  <sheetData>
    <row r="1" spans="2:14" ht="15" thickBot="1" x14ac:dyDescent="0.25"/>
    <row r="2" spans="2:14" x14ac:dyDescent="0.2">
      <c r="B2" s="4"/>
      <c r="C2" s="5"/>
      <c r="D2" s="5"/>
      <c r="E2" s="5"/>
      <c r="F2" s="5"/>
      <c r="G2" s="5"/>
      <c r="H2" s="5"/>
      <c r="I2" s="5"/>
      <c r="J2" s="5"/>
      <c r="K2" s="5"/>
      <c r="L2" s="5"/>
      <c r="M2" s="5"/>
      <c r="N2" s="63"/>
    </row>
    <row r="3" spans="2:14" x14ac:dyDescent="0.2">
      <c r="B3" s="7"/>
      <c r="C3" s="8"/>
      <c r="D3" s="8"/>
      <c r="E3" s="8"/>
      <c r="F3" s="8"/>
      <c r="G3" s="8"/>
      <c r="H3" s="8"/>
      <c r="I3" s="8"/>
      <c r="J3" s="8"/>
      <c r="K3" s="8"/>
      <c r="L3" s="8"/>
      <c r="M3" s="8"/>
      <c r="N3" s="13"/>
    </row>
    <row r="4" spans="2:14" ht="15.75" x14ac:dyDescent="0.25">
      <c r="B4" s="7"/>
      <c r="C4" s="41"/>
      <c r="D4" s="41"/>
      <c r="E4" s="41"/>
      <c r="F4" s="41"/>
      <c r="G4" s="41"/>
      <c r="H4" s="41"/>
      <c r="I4" s="41"/>
      <c r="J4" s="41"/>
      <c r="K4" s="41"/>
      <c r="L4" s="41"/>
      <c r="M4" s="41"/>
      <c r="N4" s="13"/>
    </row>
    <row r="5" spans="2:14" ht="15.75" x14ac:dyDescent="0.25">
      <c r="B5" s="7"/>
      <c r="C5" s="8"/>
      <c r="D5" s="8"/>
      <c r="E5" s="8"/>
      <c r="F5" s="8"/>
      <c r="G5" s="8"/>
      <c r="H5" s="8"/>
      <c r="I5" s="8"/>
      <c r="J5" s="8"/>
      <c r="K5" s="41" t="s">
        <v>1</v>
      </c>
      <c r="L5" s="291">
        <f>+Solicitud!K3</f>
        <v>0</v>
      </c>
      <c r="M5" s="291"/>
      <c r="N5" s="13"/>
    </row>
    <row r="6" spans="2:14" x14ac:dyDescent="0.2">
      <c r="B6" s="7"/>
      <c r="C6" s="42"/>
      <c r="D6" s="42"/>
      <c r="E6" s="42"/>
      <c r="F6" s="42"/>
      <c r="G6" s="42"/>
      <c r="H6" s="42"/>
      <c r="I6" s="42"/>
      <c r="J6" s="42"/>
      <c r="K6" s="42"/>
      <c r="L6" s="149"/>
      <c r="M6" s="149"/>
      <c r="N6" s="13"/>
    </row>
    <row r="7" spans="2:14" x14ac:dyDescent="0.2">
      <c r="B7" s="7"/>
      <c r="C7" s="42"/>
      <c r="D7" s="42"/>
      <c r="E7" s="42"/>
      <c r="F7" s="42"/>
      <c r="G7" s="42"/>
      <c r="H7" s="42"/>
      <c r="I7" s="42"/>
      <c r="J7" s="42"/>
      <c r="K7" s="42"/>
      <c r="L7" s="149"/>
      <c r="M7" s="149"/>
      <c r="N7" s="13"/>
    </row>
    <row r="8" spans="2:14" ht="15" x14ac:dyDescent="0.2">
      <c r="B8" s="7"/>
      <c r="C8" s="42"/>
      <c r="D8" s="42"/>
      <c r="E8" s="42"/>
      <c r="F8" s="42"/>
      <c r="G8" s="42"/>
      <c r="H8" s="42"/>
      <c r="I8" s="42"/>
      <c r="J8" s="42"/>
      <c r="K8" s="77" t="s">
        <v>73</v>
      </c>
      <c r="L8" s="294"/>
      <c r="M8" s="294"/>
      <c r="N8" s="13"/>
    </row>
    <row r="9" spans="2:14" x14ac:dyDescent="0.2">
      <c r="B9" s="7"/>
      <c r="C9" s="8"/>
      <c r="D9" s="8"/>
      <c r="E9" s="8"/>
      <c r="F9" s="8"/>
      <c r="G9" s="8"/>
      <c r="H9" s="8"/>
      <c r="I9" s="8"/>
      <c r="J9" s="8"/>
      <c r="K9" s="8"/>
      <c r="L9" s="8"/>
      <c r="M9" s="8"/>
      <c r="N9" s="13"/>
    </row>
    <row r="10" spans="2:14" s="88" customFormat="1" ht="69" customHeight="1" x14ac:dyDescent="0.2">
      <c r="B10" s="292" t="s">
        <v>132</v>
      </c>
      <c r="C10" s="293"/>
      <c r="D10" s="293"/>
      <c r="E10" s="293"/>
      <c r="F10" s="293"/>
      <c r="G10" s="293"/>
      <c r="H10" s="293"/>
      <c r="I10" s="293"/>
      <c r="J10" s="293"/>
      <c r="K10" s="293"/>
      <c r="L10" s="293"/>
      <c r="M10" s="293"/>
      <c r="N10" s="104"/>
    </row>
    <row r="11" spans="2:14" x14ac:dyDescent="0.2">
      <c r="B11" s="7"/>
      <c r="C11" s="8"/>
      <c r="D11" s="8"/>
      <c r="E11" s="8"/>
      <c r="F11" s="8"/>
      <c r="G11" s="8"/>
      <c r="H11" s="8"/>
      <c r="I11" s="8"/>
      <c r="J11" s="8"/>
      <c r="K11" s="8"/>
      <c r="L11" s="8"/>
      <c r="M11" s="8"/>
      <c r="N11" s="13"/>
    </row>
    <row r="12" spans="2:14" x14ac:dyDescent="0.2">
      <c r="B12" s="7"/>
      <c r="C12" s="8"/>
      <c r="D12" s="8"/>
      <c r="E12" s="8"/>
      <c r="F12" s="8"/>
      <c r="G12" s="8"/>
      <c r="H12" s="8"/>
      <c r="I12" s="8"/>
      <c r="J12" s="8"/>
      <c r="K12" s="8"/>
      <c r="L12" s="8"/>
      <c r="M12" s="8"/>
      <c r="N12" s="13"/>
    </row>
    <row r="13" spans="2:14" ht="20.25" x14ac:dyDescent="0.3">
      <c r="B13" s="7"/>
      <c r="C13" s="27" t="s">
        <v>0</v>
      </c>
      <c r="D13" s="8"/>
      <c r="E13" s="114"/>
      <c r="F13" s="114"/>
      <c r="G13" s="114"/>
      <c r="H13" s="114"/>
      <c r="I13" s="114"/>
      <c r="J13" s="114"/>
      <c r="K13" s="114"/>
      <c r="L13" s="114"/>
      <c r="M13" s="114"/>
      <c r="N13" s="13"/>
    </row>
    <row r="14" spans="2:14" ht="6.6" customHeight="1" x14ac:dyDescent="0.2">
      <c r="B14" s="7"/>
      <c r="C14" s="8"/>
      <c r="D14" s="8"/>
      <c r="E14" s="8"/>
      <c r="F14" s="8"/>
      <c r="G14" s="8"/>
      <c r="H14" s="8"/>
      <c r="I14" s="8"/>
      <c r="J14" s="8"/>
      <c r="K14" s="8"/>
      <c r="L14" s="8"/>
      <c r="M14" s="8"/>
      <c r="N14" s="13"/>
    </row>
    <row r="15" spans="2:14" ht="26.45" customHeight="1" x14ac:dyDescent="0.2">
      <c r="B15" s="7"/>
      <c r="C15" s="8"/>
      <c r="D15" s="280" t="s">
        <v>34</v>
      </c>
      <c r="E15" s="280"/>
      <c r="F15" s="280"/>
      <c r="G15" s="290">
        <f>+Solicitud!F10</f>
        <v>0</v>
      </c>
      <c r="H15" s="290"/>
      <c r="I15" s="133" t="s">
        <v>45</v>
      </c>
      <c r="J15" s="146">
        <f>+Solicitud!I10</f>
        <v>0</v>
      </c>
      <c r="K15" s="279" t="s">
        <v>117</v>
      </c>
      <c r="L15" s="279"/>
      <c r="M15" s="147">
        <f>+Solicitud!L10</f>
        <v>0</v>
      </c>
      <c r="N15" s="13"/>
    </row>
    <row r="16" spans="2:14" x14ac:dyDescent="0.2">
      <c r="B16" s="7"/>
      <c r="C16" s="8"/>
      <c r="D16" s="8"/>
      <c r="E16" s="8"/>
      <c r="F16" s="8"/>
      <c r="G16" s="84"/>
      <c r="H16" s="84"/>
      <c r="I16" s="84"/>
      <c r="J16" s="84"/>
      <c r="K16" s="84"/>
      <c r="L16" s="84"/>
      <c r="M16" s="84"/>
      <c r="N16" s="13"/>
    </row>
    <row r="17" spans="2:17" ht="22.9" customHeight="1" x14ac:dyDescent="0.25">
      <c r="B17" s="7"/>
      <c r="C17" s="8"/>
      <c r="D17" s="270" t="s">
        <v>47</v>
      </c>
      <c r="E17" s="270"/>
      <c r="F17" s="270"/>
      <c r="G17" s="290">
        <f>+Solicitud!F12</f>
        <v>0</v>
      </c>
      <c r="H17" s="290"/>
      <c r="I17" s="290"/>
      <c r="J17" s="290"/>
      <c r="K17" s="290"/>
      <c r="L17" s="290"/>
      <c r="M17" s="290"/>
      <c r="N17" s="13"/>
    </row>
    <row r="18" spans="2:17" x14ac:dyDescent="0.2">
      <c r="B18" s="7"/>
      <c r="C18" s="8"/>
      <c r="D18" s="8"/>
      <c r="E18" s="8"/>
      <c r="F18" s="8"/>
      <c r="G18" s="84"/>
      <c r="H18" s="84"/>
      <c r="I18" s="84"/>
      <c r="J18" s="84"/>
      <c r="K18" s="84"/>
      <c r="L18" s="84"/>
      <c r="M18" s="84"/>
      <c r="N18" s="13"/>
    </row>
    <row r="19" spans="2:17" ht="18" customHeight="1" x14ac:dyDescent="0.25">
      <c r="B19" s="7"/>
      <c r="C19" s="8"/>
      <c r="D19" s="270" t="s">
        <v>2</v>
      </c>
      <c r="E19" s="270"/>
      <c r="F19" s="270"/>
      <c r="G19" s="290">
        <f>+Solicitud!F13</f>
        <v>0</v>
      </c>
      <c r="H19" s="290"/>
      <c r="I19" s="123" t="s">
        <v>35</v>
      </c>
      <c r="J19" s="290">
        <f>+Solicitud!J14</f>
        <v>0</v>
      </c>
      <c r="K19" s="290"/>
      <c r="L19" s="133" t="s">
        <v>46</v>
      </c>
      <c r="M19" s="148">
        <f>+Solicitud!L16</f>
        <v>0</v>
      </c>
      <c r="N19" s="13"/>
    </row>
    <row r="20" spans="2:17" x14ac:dyDescent="0.2">
      <c r="B20" s="7"/>
      <c r="C20" s="8"/>
      <c r="D20" s="8"/>
      <c r="E20" s="8"/>
      <c r="F20" s="8"/>
      <c r="G20" s="124"/>
      <c r="H20" s="124"/>
      <c r="I20" s="124"/>
      <c r="J20" s="124"/>
      <c r="K20" s="124"/>
      <c r="L20" s="124"/>
      <c r="M20" s="124"/>
      <c r="N20" s="13"/>
    </row>
    <row r="21" spans="2:17" ht="21.6" customHeight="1" x14ac:dyDescent="0.25">
      <c r="B21" s="7"/>
      <c r="C21" s="8"/>
      <c r="D21" s="270" t="s">
        <v>36</v>
      </c>
      <c r="E21" s="270"/>
      <c r="F21" s="270"/>
      <c r="G21" s="290">
        <f>+Solicitud!F16</f>
        <v>0</v>
      </c>
      <c r="H21" s="290"/>
      <c r="I21" s="290"/>
      <c r="J21" s="290"/>
      <c r="K21" s="290"/>
      <c r="L21" s="290"/>
      <c r="M21" s="290"/>
      <c r="N21" s="13"/>
    </row>
    <row r="22" spans="2:17" x14ac:dyDescent="0.2">
      <c r="B22" s="7"/>
      <c r="C22" s="8"/>
      <c r="D22" s="8"/>
      <c r="E22" s="8"/>
      <c r="F22" s="8"/>
      <c r="G22" s="124"/>
      <c r="H22" s="124"/>
      <c r="I22" s="124"/>
      <c r="J22" s="124"/>
      <c r="K22" s="124"/>
      <c r="L22" s="124"/>
      <c r="M22" s="124"/>
      <c r="N22" s="13"/>
    </row>
    <row r="23" spans="2:17" ht="20.45" customHeight="1" x14ac:dyDescent="0.25">
      <c r="B23" s="7"/>
      <c r="C23" s="8"/>
      <c r="D23" s="270" t="s">
        <v>3</v>
      </c>
      <c r="E23" s="270"/>
      <c r="F23" s="270"/>
      <c r="G23" s="290">
        <f>+Solicitud!F18</f>
        <v>0</v>
      </c>
      <c r="H23" s="290"/>
      <c r="I23" s="290"/>
      <c r="J23" s="290"/>
      <c r="K23" s="290"/>
      <c r="L23" s="290"/>
      <c r="M23" s="290"/>
      <c r="N23" s="13"/>
    </row>
    <row r="24" spans="2:17" x14ac:dyDescent="0.2">
      <c r="B24" s="7"/>
      <c r="C24" s="8"/>
      <c r="D24" s="8"/>
      <c r="E24" s="8"/>
      <c r="F24" s="8"/>
      <c r="G24" s="124"/>
      <c r="H24" s="124"/>
      <c r="I24" s="124"/>
      <c r="J24" s="124"/>
      <c r="K24" s="124"/>
      <c r="L24" s="124"/>
      <c r="M24" s="124"/>
      <c r="N24" s="13"/>
    </row>
    <row r="25" spans="2:17" ht="15.75" x14ac:dyDescent="0.25">
      <c r="B25" s="7"/>
      <c r="C25" s="8"/>
      <c r="D25" s="270" t="s">
        <v>39</v>
      </c>
      <c r="E25" s="270"/>
      <c r="F25" s="270"/>
      <c r="G25" s="290">
        <f>+Solicitud!F20</f>
        <v>0</v>
      </c>
      <c r="H25" s="290"/>
      <c r="I25" s="290"/>
      <c r="J25" s="290"/>
      <c r="K25" s="290"/>
      <c r="L25" s="290"/>
      <c r="M25" s="290"/>
      <c r="N25" s="13"/>
    </row>
    <row r="26" spans="2:17" x14ac:dyDescent="0.2">
      <c r="B26" s="7"/>
      <c r="C26" s="8"/>
      <c r="D26" s="8"/>
      <c r="E26" s="8"/>
      <c r="F26" s="8"/>
      <c r="G26" s="125"/>
      <c r="H26" s="125"/>
      <c r="I26" s="125"/>
      <c r="J26" s="125"/>
      <c r="K26" s="125"/>
      <c r="L26" s="125"/>
      <c r="M26" s="124"/>
      <c r="N26" s="13"/>
    </row>
    <row r="27" spans="2:17" ht="15.75" x14ac:dyDescent="0.25">
      <c r="B27" s="7"/>
      <c r="C27" s="8"/>
      <c r="D27" s="270" t="s">
        <v>40</v>
      </c>
      <c r="E27" s="270"/>
      <c r="F27" s="270"/>
      <c r="G27" s="290">
        <f>+Solicitud!F22</f>
        <v>0</v>
      </c>
      <c r="H27" s="290"/>
      <c r="I27" s="126" t="s">
        <v>58</v>
      </c>
      <c r="J27" s="290">
        <f>+Solicitud!J22</f>
        <v>0</v>
      </c>
      <c r="K27" s="290"/>
      <c r="L27" s="290"/>
      <c r="M27" s="134"/>
      <c r="N27" s="13"/>
    </row>
    <row r="28" spans="2:17" x14ac:dyDescent="0.2">
      <c r="B28" s="7"/>
      <c r="C28" s="8"/>
      <c r="D28" s="8"/>
      <c r="E28" s="8"/>
      <c r="F28" s="8"/>
      <c r="G28" s="125"/>
      <c r="H28" s="125"/>
      <c r="I28" s="125"/>
      <c r="J28" s="125"/>
      <c r="K28" s="125"/>
      <c r="L28" s="125"/>
      <c r="M28" s="124"/>
      <c r="N28" s="13"/>
    </row>
    <row r="29" spans="2:17" ht="15.75" x14ac:dyDescent="0.25">
      <c r="B29" s="7"/>
      <c r="C29" s="8"/>
      <c r="D29" s="270" t="s">
        <v>37</v>
      </c>
      <c r="E29" s="270"/>
      <c r="F29" s="270"/>
      <c r="G29" s="290">
        <f>+Solicitud!F24</f>
        <v>0</v>
      </c>
      <c r="H29" s="290"/>
      <c r="I29" s="126" t="s">
        <v>58</v>
      </c>
      <c r="J29" s="290">
        <f>+Solicitud!J24</f>
        <v>0</v>
      </c>
      <c r="K29" s="290"/>
      <c r="L29" s="290"/>
      <c r="M29" s="134"/>
      <c r="N29" s="13"/>
    </row>
    <row r="30" spans="2:17" x14ac:dyDescent="0.2">
      <c r="B30" s="7"/>
      <c r="C30" s="8"/>
      <c r="D30" s="8"/>
      <c r="E30" s="8"/>
      <c r="F30" s="8"/>
      <c r="G30" s="125"/>
      <c r="H30" s="125"/>
      <c r="I30" s="125"/>
      <c r="J30" s="125"/>
      <c r="K30" s="125"/>
      <c r="L30" s="125"/>
      <c r="M30" s="124"/>
      <c r="N30" s="13"/>
    </row>
    <row r="31" spans="2:17" ht="15.75" x14ac:dyDescent="0.25">
      <c r="B31" s="7"/>
      <c r="C31" s="8"/>
      <c r="D31" s="270" t="s">
        <v>38</v>
      </c>
      <c r="E31" s="270"/>
      <c r="F31" s="270"/>
      <c r="G31" s="290">
        <f>+Solicitud!F26</f>
        <v>0</v>
      </c>
      <c r="H31" s="290"/>
      <c r="I31" s="126" t="s">
        <v>58</v>
      </c>
      <c r="J31" s="290">
        <f>+Solicitud!J26</f>
        <v>0</v>
      </c>
      <c r="K31" s="290"/>
      <c r="L31" s="290"/>
      <c r="M31" s="134"/>
      <c r="N31" s="13"/>
      <c r="Q31" s="78" t="s">
        <v>74</v>
      </c>
    </row>
    <row r="32" spans="2:17" ht="15" x14ac:dyDescent="0.25">
      <c r="B32" s="7"/>
      <c r="C32" s="8"/>
      <c r="D32" s="8"/>
      <c r="E32" s="8"/>
      <c r="F32" s="8"/>
      <c r="G32" s="8"/>
      <c r="H32" s="8"/>
      <c r="I32" s="126"/>
      <c r="J32" s="8"/>
      <c r="K32" s="8"/>
      <c r="L32" s="8"/>
      <c r="M32" s="8"/>
      <c r="N32" s="13"/>
      <c r="Q32" s="78" t="s">
        <v>75</v>
      </c>
    </row>
    <row r="33" spans="2:14" x14ac:dyDescent="0.2">
      <c r="B33" s="7"/>
      <c r="C33" s="8"/>
      <c r="D33" s="114"/>
      <c r="E33" s="114"/>
      <c r="F33" s="114"/>
      <c r="G33" s="114"/>
      <c r="H33" s="114"/>
      <c r="I33" s="114"/>
      <c r="J33" s="114"/>
      <c r="K33" s="114"/>
      <c r="L33" s="114"/>
      <c r="M33" s="114"/>
      <c r="N33" s="13"/>
    </row>
    <row r="34" spans="2:14" s="88" customFormat="1" ht="20.25" x14ac:dyDescent="0.3">
      <c r="B34" s="86"/>
      <c r="C34" s="83" t="s">
        <v>168</v>
      </c>
      <c r="D34" s="84"/>
      <c r="E34" s="85"/>
      <c r="F34" s="85"/>
      <c r="G34" s="85"/>
      <c r="H34" s="85"/>
      <c r="I34" s="85"/>
      <c r="J34" s="85"/>
      <c r="K34" s="85"/>
      <c r="L34" s="85"/>
      <c r="M34" s="85"/>
      <c r="N34" s="104"/>
    </row>
    <row r="35" spans="2:14" ht="9.6" customHeight="1" thickBot="1" x14ac:dyDescent="0.25">
      <c r="B35" s="7"/>
      <c r="C35" s="257"/>
      <c r="D35" s="257"/>
      <c r="E35" s="257"/>
      <c r="F35" s="257"/>
      <c r="G35" s="257"/>
      <c r="H35" s="257"/>
      <c r="I35" s="257"/>
      <c r="J35" s="257"/>
      <c r="K35" s="257"/>
      <c r="L35" s="257"/>
      <c r="M35" s="257"/>
      <c r="N35" s="13"/>
    </row>
    <row r="36" spans="2:14" ht="1.9" hidden="1" customHeight="1" thickBot="1" x14ac:dyDescent="0.25">
      <c r="B36" s="7"/>
      <c r="C36" s="8"/>
      <c r="D36" s="114"/>
      <c r="E36" s="114"/>
      <c r="F36" s="114"/>
      <c r="G36" s="114"/>
      <c r="H36" s="114"/>
      <c r="I36" s="114"/>
      <c r="J36" s="114"/>
      <c r="K36" s="114"/>
      <c r="L36" s="114"/>
      <c r="M36" s="114"/>
      <c r="N36" s="13"/>
    </row>
    <row r="37" spans="2:14" ht="30.6" customHeight="1" thickBot="1" x14ac:dyDescent="0.25">
      <c r="B37" s="7"/>
      <c r="C37" s="8"/>
      <c r="D37" s="8"/>
      <c r="E37" s="8"/>
      <c r="F37" s="8"/>
      <c r="G37" s="8"/>
      <c r="H37" s="187" t="s">
        <v>7</v>
      </c>
      <c r="I37" s="188"/>
      <c r="J37" s="188"/>
      <c r="K37" s="188"/>
      <c r="L37" s="188"/>
      <c r="M37" s="313"/>
      <c r="N37" s="13"/>
    </row>
    <row r="38" spans="2:14" ht="106.5" customHeight="1" thickBot="1" x14ac:dyDescent="0.25">
      <c r="B38" s="7"/>
      <c r="C38" s="233" t="s">
        <v>42</v>
      </c>
      <c r="D38" s="234"/>
      <c r="E38" s="234"/>
      <c r="F38" s="234"/>
      <c r="G38" s="235"/>
      <c r="H38" s="36" t="s">
        <v>43</v>
      </c>
      <c r="I38" s="36" t="s">
        <v>8</v>
      </c>
      <c r="J38" s="36" t="s">
        <v>9</v>
      </c>
      <c r="K38" s="36" t="s">
        <v>10</v>
      </c>
      <c r="L38" s="37" t="s">
        <v>11</v>
      </c>
      <c r="M38" s="38" t="s">
        <v>44</v>
      </c>
      <c r="N38" s="13"/>
    </row>
    <row r="39" spans="2:14" ht="39.950000000000003" customHeight="1" x14ac:dyDescent="0.2">
      <c r="B39" s="7"/>
      <c r="C39" s="39" t="s">
        <v>12</v>
      </c>
      <c r="D39" s="314">
        <f>+Solicitud!D49</f>
        <v>0</v>
      </c>
      <c r="E39" s="314"/>
      <c r="F39" s="314"/>
      <c r="G39" s="314"/>
      <c r="H39" s="159">
        <f>+Solicitud!H49</f>
        <v>0</v>
      </c>
      <c r="I39" s="159">
        <f>+Solicitud!I49</f>
        <v>0</v>
      </c>
      <c r="J39" s="159">
        <f>+Solicitud!J49</f>
        <v>0</v>
      </c>
      <c r="K39" s="159">
        <f>+Solicitud!K49</f>
        <v>0</v>
      </c>
      <c r="L39" s="159" t="str">
        <f>+Solicitud!L49</f>
        <v/>
      </c>
      <c r="M39" s="162"/>
      <c r="N39" s="13"/>
    </row>
    <row r="40" spans="2:14" ht="39.950000000000003" customHeight="1" x14ac:dyDescent="0.2">
      <c r="B40" s="7"/>
      <c r="C40" s="28" t="s">
        <v>13</v>
      </c>
      <c r="D40" s="295">
        <f>+Solicitud!D50</f>
        <v>0</v>
      </c>
      <c r="E40" s="295"/>
      <c r="F40" s="295"/>
      <c r="G40" s="295"/>
      <c r="H40" s="160">
        <f>+Solicitud!H50</f>
        <v>0</v>
      </c>
      <c r="I40" s="160">
        <f>+Solicitud!I50</f>
        <v>0</v>
      </c>
      <c r="J40" s="160">
        <f>+Solicitud!J50</f>
        <v>0</v>
      </c>
      <c r="K40" s="160">
        <f>+Solicitud!K50</f>
        <v>0</v>
      </c>
      <c r="L40" s="160" t="str">
        <f>+Solicitud!L50</f>
        <v/>
      </c>
      <c r="M40" s="163"/>
      <c r="N40" s="13"/>
    </row>
    <row r="41" spans="2:14" ht="39.950000000000003" customHeight="1" x14ac:dyDescent="0.2">
      <c r="B41" s="7"/>
      <c r="C41" s="28" t="s">
        <v>16</v>
      </c>
      <c r="D41" s="295">
        <f>+Solicitud!D51</f>
        <v>0</v>
      </c>
      <c r="E41" s="295"/>
      <c r="F41" s="295"/>
      <c r="G41" s="295"/>
      <c r="H41" s="160">
        <f>+Solicitud!H51</f>
        <v>0</v>
      </c>
      <c r="I41" s="160">
        <f>+Solicitud!I51</f>
        <v>0</v>
      </c>
      <c r="J41" s="160">
        <f>+Solicitud!J51</f>
        <v>0</v>
      </c>
      <c r="K41" s="160">
        <f>+Solicitud!K51</f>
        <v>0</v>
      </c>
      <c r="L41" s="160" t="str">
        <f>+Solicitud!L51</f>
        <v/>
      </c>
      <c r="M41" s="163"/>
      <c r="N41" s="13"/>
    </row>
    <row r="42" spans="2:14" ht="39.950000000000003" customHeight="1" x14ac:dyDescent="0.2">
      <c r="B42" s="7"/>
      <c r="C42" s="28" t="s">
        <v>18</v>
      </c>
      <c r="D42" s="295">
        <f>+Solicitud!D52</f>
        <v>0</v>
      </c>
      <c r="E42" s="295"/>
      <c r="F42" s="295"/>
      <c r="G42" s="295"/>
      <c r="H42" s="160">
        <f>+Solicitud!H52</f>
        <v>0</v>
      </c>
      <c r="I42" s="160">
        <f>+Solicitud!I52</f>
        <v>0</v>
      </c>
      <c r="J42" s="160">
        <f>+Solicitud!J52</f>
        <v>0</v>
      </c>
      <c r="K42" s="160">
        <f>+Solicitud!K52</f>
        <v>0</v>
      </c>
      <c r="L42" s="160" t="str">
        <f>+Solicitud!L52</f>
        <v/>
      </c>
      <c r="M42" s="163"/>
      <c r="N42" s="13"/>
    </row>
    <row r="43" spans="2:14" ht="39.950000000000003" customHeight="1" x14ac:dyDescent="0.2">
      <c r="B43" s="7"/>
      <c r="C43" s="28" t="s">
        <v>19</v>
      </c>
      <c r="D43" s="295">
        <f>+Solicitud!D53</f>
        <v>0</v>
      </c>
      <c r="E43" s="295"/>
      <c r="F43" s="295"/>
      <c r="G43" s="295"/>
      <c r="H43" s="160">
        <f>+Solicitud!H53</f>
        <v>0</v>
      </c>
      <c r="I43" s="160">
        <f>+Solicitud!I53</f>
        <v>0</v>
      </c>
      <c r="J43" s="160">
        <f>+Solicitud!J53</f>
        <v>0</v>
      </c>
      <c r="K43" s="160">
        <f>+Solicitud!K53</f>
        <v>0</v>
      </c>
      <c r="L43" s="160" t="str">
        <f>+Solicitud!L53</f>
        <v/>
      </c>
      <c r="M43" s="163"/>
      <c r="N43" s="13"/>
    </row>
    <row r="44" spans="2:14" ht="39.950000000000003" customHeight="1" x14ac:dyDescent="0.2">
      <c r="B44" s="7"/>
      <c r="C44" s="28" t="s">
        <v>20</v>
      </c>
      <c r="D44" s="295">
        <f>+Solicitud!D54</f>
        <v>0</v>
      </c>
      <c r="E44" s="295"/>
      <c r="F44" s="295"/>
      <c r="G44" s="295"/>
      <c r="H44" s="160">
        <f>+Solicitud!H54</f>
        <v>0</v>
      </c>
      <c r="I44" s="160">
        <f>+Solicitud!I54</f>
        <v>0</v>
      </c>
      <c r="J44" s="160">
        <f>+Solicitud!J54</f>
        <v>0</v>
      </c>
      <c r="K44" s="160">
        <f>+Solicitud!K54</f>
        <v>0</v>
      </c>
      <c r="L44" s="160" t="str">
        <f>+Solicitud!L54</f>
        <v/>
      </c>
      <c r="M44" s="163"/>
      <c r="N44" s="13"/>
    </row>
    <row r="45" spans="2:14" ht="39.950000000000003" customHeight="1" x14ac:dyDescent="0.2">
      <c r="B45" s="7"/>
      <c r="C45" s="28" t="s">
        <v>21</v>
      </c>
      <c r="D45" s="295">
        <f>+Solicitud!D55</f>
        <v>0</v>
      </c>
      <c r="E45" s="295"/>
      <c r="F45" s="295"/>
      <c r="G45" s="295"/>
      <c r="H45" s="160">
        <f>+Solicitud!H55</f>
        <v>0</v>
      </c>
      <c r="I45" s="160">
        <f>+Solicitud!I55</f>
        <v>0</v>
      </c>
      <c r="J45" s="160">
        <f>+Solicitud!J55</f>
        <v>0</v>
      </c>
      <c r="K45" s="160">
        <f>+Solicitud!K55</f>
        <v>0</v>
      </c>
      <c r="L45" s="160" t="str">
        <f>+Solicitud!L55</f>
        <v/>
      </c>
      <c r="M45" s="163"/>
      <c r="N45" s="13"/>
    </row>
    <row r="46" spans="2:14" ht="39.950000000000003" customHeight="1" x14ac:dyDescent="0.2">
      <c r="B46" s="7"/>
      <c r="C46" s="28" t="s">
        <v>22</v>
      </c>
      <c r="D46" s="295">
        <f>+Solicitud!D56</f>
        <v>0</v>
      </c>
      <c r="E46" s="295"/>
      <c r="F46" s="295"/>
      <c r="G46" s="295"/>
      <c r="H46" s="160">
        <f>+Solicitud!H56</f>
        <v>0</v>
      </c>
      <c r="I46" s="160">
        <f>+Solicitud!I56</f>
        <v>0</v>
      </c>
      <c r="J46" s="160">
        <f>+Solicitud!J56</f>
        <v>0</v>
      </c>
      <c r="K46" s="160">
        <f>+Solicitud!K56</f>
        <v>0</v>
      </c>
      <c r="L46" s="160" t="str">
        <f>+Solicitud!L56</f>
        <v/>
      </c>
      <c r="M46" s="163"/>
      <c r="N46" s="13"/>
    </row>
    <row r="47" spans="2:14" ht="39.950000000000003" customHeight="1" x14ac:dyDescent="0.2">
      <c r="B47" s="7"/>
      <c r="C47" s="28" t="s">
        <v>23</v>
      </c>
      <c r="D47" s="295">
        <f>+Solicitud!D57</f>
        <v>0</v>
      </c>
      <c r="E47" s="295"/>
      <c r="F47" s="295"/>
      <c r="G47" s="295"/>
      <c r="H47" s="160">
        <f>+Solicitud!H57</f>
        <v>0</v>
      </c>
      <c r="I47" s="160">
        <f>+Solicitud!I57</f>
        <v>0</v>
      </c>
      <c r="J47" s="160">
        <f>+Solicitud!J57</f>
        <v>0</v>
      </c>
      <c r="K47" s="160">
        <f>+Solicitud!K57</f>
        <v>0</v>
      </c>
      <c r="L47" s="160" t="str">
        <f>+Solicitud!L57</f>
        <v/>
      </c>
      <c r="M47" s="163"/>
      <c r="N47" s="13"/>
    </row>
    <row r="48" spans="2:14" ht="35.1" customHeight="1" x14ac:dyDescent="0.2">
      <c r="B48" s="7"/>
      <c r="C48" s="28" t="s">
        <v>24</v>
      </c>
      <c r="D48" s="295">
        <f>+Solicitud!D58</f>
        <v>0</v>
      </c>
      <c r="E48" s="295"/>
      <c r="F48" s="295"/>
      <c r="G48" s="295"/>
      <c r="H48" s="160">
        <f>+Solicitud!H58</f>
        <v>0</v>
      </c>
      <c r="I48" s="160">
        <f>+Solicitud!I58</f>
        <v>0</v>
      </c>
      <c r="J48" s="160">
        <f>+Solicitud!J58</f>
        <v>0</v>
      </c>
      <c r="K48" s="160">
        <f>+Solicitud!K58</f>
        <v>0</v>
      </c>
      <c r="L48" s="160" t="str">
        <f>+Solicitud!L58</f>
        <v/>
      </c>
      <c r="M48" s="163"/>
      <c r="N48" s="13"/>
    </row>
    <row r="49" spans="2:14" ht="35.1" customHeight="1" x14ac:dyDescent="0.2">
      <c r="B49" s="7"/>
      <c r="C49" s="28" t="s">
        <v>29</v>
      </c>
      <c r="D49" s="295">
        <f>+Solicitud!D59</f>
        <v>0</v>
      </c>
      <c r="E49" s="295"/>
      <c r="F49" s="295"/>
      <c r="G49" s="295"/>
      <c r="H49" s="160">
        <f>+Solicitud!H59</f>
        <v>0</v>
      </c>
      <c r="I49" s="160">
        <f>+Solicitud!I59</f>
        <v>0</v>
      </c>
      <c r="J49" s="160">
        <f>+Solicitud!J59</f>
        <v>0</v>
      </c>
      <c r="K49" s="160">
        <f>+Solicitud!K59</f>
        <v>0</v>
      </c>
      <c r="L49" s="160" t="str">
        <f>+Solicitud!L59</f>
        <v/>
      </c>
      <c r="M49" s="163"/>
      <c r="N49" s="13"/>
    </row>
    <row r="50" spans="2:14" ht="35.1" customHeight="1" x14ac:dyDescent="0.2">
      <c r="B50" s="7"/>
      <c r="C50" s="28" t="s">
        <v>30</v>
      </c>
      <c r="D50" s="295">
        <f>+Solicitud!D60</f>
        <v>0</v>
      </c>
      <c r="E50" s="295"/>
      <c r="F50" s="295"/>
      <c r="G50" s="295"/>
      <c r="H50" s="160">
        <f>+Solicitud!H60</f>
        <v>0</v>
      </c>
      <c r="I50" s="160">
        <f>+Solicitud!I60</f>
        <v>0</v>
      </c>
      <c r="J50" s="160">
        <f>+Solicitud!J60</f>
        <v>0</v>
      </c>
      <c r="K50" s="160">
        <f>+Solicitud!K60</f>
        <v>0</v>
      </c>
      <c r="L50" s="160" t="str">
        <f>+Solicitud!L60</f>
        <v/>
      </c>
      <c r="M50" s="163"/>
      <c r="N50" s="13"/>
    </row>
    <row r="51" spans="2:14" ht="35.1" customHeight="1" x14ac:dyDescent="0.2">
      <c r="B51" s="7"/>
      <c r="C51" s="28" t="s">
        <v>31</v>
      </c>
      <c r="D51" s="295">
        <f>+Solicitud!D61</f>
        <v>0</v>
      </c>
      <c r="E51" s="295"/>
      <c r="F51" s="295"/>
      <c r="G51" s="295"/>
      <c r="H51" s="160">
        <f>+Solicitud!H61</f>
        <v>0</v>
      </c>
      <c r="I51" s="160">
        <f>+Solicitud!I61</f>
        <v>0</v>
      </c>
      <c r="J51" s="160">
        <f>+Solicitud!J61</f>
        <v>0</v>
      </c>
      <c r="K51" s="160">
        <f>+Solicitud!K61</f>
        <v>0</v>
      </c>
      <c r="L51" s="160" t="str">
        <f>+Solicitud!L61</f>
        <v/>
      </c>
      <c r="M51" s="163"/>
      <c r="N51" s="13"/>
    </row>
    <row r="52" spans="2:14" ht="35.1" customHeight="1" x14ac:dyDescent="0.2">
      <c r="B52" s="7"/>
      <c r="C52" s="28" t="s">
        <v>32</v>
      </c>
      <c r="D52" s="295">
        <f>+Solicitud!D62</f>
        <v>0</v>
      </c>
      <c r="E52" s="295"/>
      <c r="F52" s="295"/>
      <c r="G52" s="295"/>
      <c r="H52" s="160">
        <f>+Solicitud!H62</f>
        <v>0</v>
      </c>
      <c r="I52" s="160">
        <f>+Solicitud!I62</f>
        <v>0</v>
      </c>
      <c r="J52" s="160">
        <f>+Solicitud!J62</f>
        <v>0</v>
      </c>
      <c r="K52" s="160">
        <f>+Solicitud!K62</f>
        <v>0</v>
      </c>
      <c r="L52" s="160" t="str">
        <f>+Solicitud!L62</f>
        <v/>
      </c>
      <c r="M52" s="163"/>
      <c r="N52" s="13"/>
    </row>
    <row r="53" spans="2:14" ht="35.1" customHeight="1" x14ac:dyDescent="0.2">
      <c r="B53" s="7"/>
      <c r="C53" s="28" t="s">
        <v>33</v>
      </c>
      <c r="D53" s="295">
        <f>+Solicitud!D63</f>
        <v>0</v>
      </c>
      <c r="E53" s="295"/>
      <c r="F53" s="295"/>
      <c r="G53" s="295"/>
      <c r="H53" s="160">
        <f>+Solicitud!H63</f>
        <v>0</v>
      </c>
      <c r="I53" s="160">
        <f>+Solicitud!I63</f>
        <v>0</v>
      </c>
      <c r="J53" s="160">
        <f>+Solicitud!J63</f>
        <v>0</v>
      </c>
      <c r="K53" s="160">
        <f>+Solicitud!K63</f>
        <v>0</v>
      </c>
      <c r="L53" s="160" t="str">
        <f>+Solicitud!L63</f>
        <v/>
      </c>
      <c r="M53" s="163"/>
      <c r="N53" s="13"/>
    </row>
    <row r="54" spans="2:14" ht="35.1" customHeight="1" x14ac:dyDescent="0.2">
      <c r="B54" s="7"/>
      <c r="C54" s="28" t="s">
        <v>142</v>
      </c>
      <c r="D54" s="295">
        <f>+Solicitud!D64</f>
        <v>0</v>
      </c>
      <c r="E54" s="295"/>
      <c r="F54" s="295"/>
      <c r="G54" s="295"/>
      <c r="H54" s="160">
        <f>+Solicitud!H64</f>
        <v>0</v>
      </c>
      <c r="I54" s="160">
        <f>+Solicitud!I64</f>
        <v>0</v>
      </c>
      <c r="J54" s="160">
        <f>+Solicitud!J64</f>
        <v>0</v>
      </c>
      <c r="K54" s="160">
        <f>+Solicitud!K64</f>
        <v>0</v>
      </c>
      <c r="L54" s="160" t="str">
        <f>+Solicitud!L64</f>
        <v/>
      </c>
      <c r="M54" s="163"/>
      <c r="N54" s="13"/>
    </row>
    <row r="55" spans="2:14" ht="35.1" customHeight="1" x14ac:dyDescent="0.2">
      <c r="B55" s="7"/>
      <c r="C55" s="28" t="s">
        <v>145</v>
      </c>
      <c r="D55" s="295">
        <f>+Solicitud!D65</f>
        <v>0</v>
      </c>
      <c r="E55" s="295"/>
      <c r="F55" s="295"/>
      <c r="G55" s="295"/>
      <c r="H55" s="160">
        <f>+Solicitud!H65</f>
        <v>0</v>
      </c>
      <c r="I55" s="160">
        <f>+Solicitud!I65</f>
        <v>0</v>
      </c>
      <c r="J55" s="160">
        <f>+Solicitud!J65</f>
        <v>0</v>
      </c>
      <c r="K55" s="160">
        <f>+Solicitud!K65</f>
        <v>0</v>
      </c>
      <c r="L55" s="160" t="str">
        <f>+Solicitud!L65</f>
        <v/>
      </c>
      <c r="M55" s="163"/>
      <c r="N55" s="13"/>
    </row>
    <row r="56" spans="2:14" ht="35.1" customHeight="1" x14ac:dyDescent="0.2">
      <c r="B56" s="7"/>
      <c r="C56" s="28" t="s">
        <v>146</v>
      </c>
      <c r="D56" s="295">
        <f>+Solicitud!D66</f>
        <v>0</v>
      </c>
      <c r="E56" s="295"/>
      <c r="F56" s="295"/>
      <c r="G56" s="295"/>
      <c r="H56" s="160">
        <f>+Solicitud!H66</f>
        <v>0</v>
      </c>
      <c r="I56" s="160">
        <f>+Solicitud!I66</f>
        <v>0</v>
      </c>
      <c r="J56" s="160">
        <f>+Solicitud!J66</f>
        <v>0</v>
      </c>
      <c r="K56" s="160">
        <f>+Solicitud!K66</f>
        <v>0</v>
      </c>
      <c r="L56" s="160" t="str">
        <f>+Solicitud!L66</f>
        <v/>
      </c>
      <c r="M56" s="163"/>
      <c r="N56" s="13"/>
    </row>
    <row r="57" spans="2:14" ht="35.1" customHeight="1" x14ac:dyDescent="0.2">
      <c r="B57" s="7"/>
      <c r="C57" s="28" t="s">
        <v>147</v>
      </c>
      <c r="D57" s="295">
        <f>+Solicitud!D67</f>
        <v>0</v>
      </c>
      <c r="E57" s="295"/>
      <c r="F57" s="295"/>
      <c r="G57" s="295"/>
      <c r="H57" s="160">
        <f>+Solicitud!H67</f>
        <v>0</v>
      </c>
      <c r="I57" s="160">
        <f>+Solicitud!I67</f>
        <v>0</v>
      </c>
      <c r="J57" s="160">
        <f>+Solicitud!J67</f>
        <v>0</v>
      </c>
      <c r="K57" s="160">
        <f>+Solicitud!K67</f>
        <v>0</v>
      </c>
      <c r="L57" s="160" t="str">
        <f>+Solicitud!L67</f>
        <v/>
      </c>
      <c r="M57" s="163"/>
      <c r="N57" s="13"/>
    </row>
    <row r="58" spans="2:14" ht="35.1" customHeight="1" x14ac:dyDescent="0.2">
      <c r="B58" s="7"/>
      <c r="C58" s="28" t="s">
        <v>143</v>
      </c>
      <c r="D58" s="295">
        <f>+Solicitud!D68</f>
        <v>0</v>
      </c>
      <c r="E58" s="295"/>
      <c r="F58" s="295"/>
      <c r="G58" s="295"/>
      <c r="H58" s="160">
        <f>+Solicitud!H68</f>
        <v>0</v>
      </c>
      <c r="I58" s="160">
        <f>+Solicitud!I68</f>
        <v>0</v>
      </c>
      <c r="J58" s="160">
        <f>+Solicitud!J68</f>
        <v>0</v>
      </c>
      <c r="K58" s="160">
        <f>+Solicitud!K68</f>
        <v>0</v>
      </c>
      <c r="L58" s="160" t="str">
        <f>+Solicitud!L68</f>
        <v/>
      </c>
      <c r="M58" s="163"/>
      <c r="N58" s="13"/>
    </row>
    <row r="59" spans="2:14" ht="35.1" customHeight="1" x14ac:dyDescent="0.2">
      <c r="B59" s="7"/>
      <c r="C59" s="28" t="s">
        <v>148</v>
      </c>
      <c r="D59" s="295">
        <f>+Solicitud!D69</f>
        <v>0</v>
      </c>
      <c r="E59" s="295"/>
      <c r="F59" s="295"/>
      <c r="G59" s="295"/>
      <c r="H59" s="160">
        <f>+Solicitud!H69</f>
        <v>0</v>
      </c>
      <c r="I59" s="160">
        <f>+Solicitud!I69</f>
        <v>0</v>
      </c>
      <c r="J59" s="160">
        <f>+Solicitud!J69</f>
        <v>0</v>
      </c>
      <c r="K59" s="160">
        <f>+Solicitud!K69</f>
        <v>0</v>
      </c>
      <c r="L59" s="160" t="str">
        <f>+Solicitud!L69</f>
        <v/>
      </c>
      <c r="M59" s="163"/>
      <c r="N59" s="13"/>
    </row>
    <row r="60" spans="2:14" ht="35.1" customHeight="1" x14ac:dyDescent="0.2">
      <c r="B60" s="7"/>
      <c r="C60" s="28" t="s">
        <v>144</v>
      </c>
      <c r="D60" s="295">
        <f>+Solicitud!D70</f>
        <v>0</v>
      </c>
      <c r="E60" s="295"/>
      <c r="F60" s="295"/>
      <c r="G60" s="295"/>
      <c r="H60" s="160">
        <f>+Solicitud!H70</f>
        <v>0</v>
      </c>
      <c r="I60" s="160">
        <f>+Solicitud!I70</f>
        <v>0</v>
      </c>
      <c r="J60" s="160">
        <f>+Solicitud!J70</f>
        <v>0</v>
      </c>
      <c r="K60" s="160">
        <f>+Solicitud!K70</f>
        <v>0</v>
      </c>
      <c r="L60" s="160" t="str">
        <f>+Solicitud!L70</f>
        <v/>
      </c>
      <c r="M60" s="163"/>
      <c r="N60" s="13"/>
    </row>
    <row r="61" spans="2:14" ht="35.1" customHeight="1" x14ac:dyDescent="0.2">
      <c r="B61" s="7"/>
      <c r="C61" s="28" t="s">
        <v>149</v>
      </c>
      <c r="D61" s="295">
        <f>+Solicitud!D71</f>
        <v>0</v>
      </c>
      <c r="E61" s="295"/>
      <c r="F61" s="295"/>
      <c r="G61" s="295"/>
      <c r="H61" s="160">
        <f>+Solicitud!H71</f>
        <v>0</v>
      </c>
      <c r="I61" s="160">
        <f>+Solicitud!I71</f>
        <v>0</v>
      </c>
      <c r="J61" s="160">
        <f>+Solicitud!J71</f>
        <v>0</v>
      </c>
      <c r="K61" s="160">
        <f>+Solicitud!K71</f>
        <v>0</v>
      </c>
      <c r="L61" s="160" t="str">
        <f>+Solicitud!L71</f>
        <v/>
      </c>
      <c r="M61" s="163"/>
      <c r="N61" s="13"/>
    </row>
    <row r="62" spans="2:14" ht="35.1" customHeight="1" x14ac:dyDescent="0.2">
      <c r="B62" s="7"/>
      <c r="C62" s="28" t="s">
        <v>150</v>
      </c>
      <c r="D62" s="295">
        <f>+Solicitud!D72</f>
        <v>0</v>
      </c>
      <c r="E62" s="295"/>
      <c r="F62" s="295"/>
      <c r="G62" s="295"/>
      <c r="H62" s="160">
        <f>+Solicitud!H72</f>
        <v>0</v>
      </c>
      <c r="I62" s="160">
        <f>+Solicitud!I72</f>
        <v>0</v>
      </c>
      <c r="J62" s="160">
        <f>+Solicitud!J72</f>
        <v>0</v>
      </c>
      <c r="K62" s="160">
        <f>+Solicitud!K72</f>
        <v>0</v>
      </c>
      <c r="L62" s="160" t="str">
        <f>+Solicitud!L72</f>
        <v/>
      </c>
      <c r="M62" s="163"/>
      <c r="N62" s="13"/>
    </row>
    <row r="63" spans="2:14" ht="35.1" customHeight="1" x14ac:dyDescent="0.2">
      <c r="B63" s="7"/>
      <c r="C63" s="28" t="s">
        <v>151</v>
      </c>
      <c r="D63" s="295">
        <f>+Solicitud!D73</f>
        <v>0</v>
      </c>
      <c r="E63" s="295"/>
      <c r="F63" s="295"/>
      <c r="G63" s="295"/>
      <c r="H63" s="160">
        <f>+Solicitud!H73</f>
        <v>0</v>
      </c>
      <c r="I63" s="160">
        <f>+Solicitud!I73</f>
        <v>0</v>
      </c>
      <c r="J63" s="160">
        <f>+Solicitud!J73</f>
        <v>0</v>
      </c>
      <c r="K63" s="160">
        <f>+Solicitud!K73</f>
        <v>0</v>
      </c>
      <c r="L63" s="160" t="str">
        <f>+Solicitud!L73</f>
        <v/>
      </c>
      <c r="M63" s="163"/>
      <c r="N63" s="13"/>
    </row>
    <row r="64" spans="2:14" ht="35.1" customHeight="1" x14ac:dyDescent="0.2">
      <c r="B64" s="7"/>
      <c r="C64" s="28" t="s">
        <v>152</v>
      </c>
      <c r="D64" s="295">
        <f>+Solicitud!D74</f>
        <v>0</v>
      </c>
      <c r="E64" s="295"/>
      <c r="F64" s="295"/>
      <c r="G64" s="295"/>
      <c r="H64" s="160">
        <f>+Solicitud!H74</f>
        <v>0</v>
      </c>
      <c r="I64" s="160">
        <f>+Solicitud!I74</f>
        <v>0</v>
      </c>
      <c r="J64" s="160">
        <f>+Solicitud!J74</f>
        <v>0</v>
      </c>
      <c r="K64" s="160">
        <f>+Solicitud!K74</f>
        <v>0</v>
      </c>
      <c r="L64" s="160" t="str">
        <f>+Solicitud!L74</f>
        <v/>
      </c>
      <c r="M64" s="163"/>
      <c r="N64" s="13"/>
    </row>
    <row r="65" spans="2:14" ht="35.1" customHeight="1" x14ac:dyDescent="0.2">
      <c r="B65" s="7"/>
      <c r="C65" s="28" t="s">
        <v>153</v>
      </c>
      <c r="D65" s="295">
        <f>+Solicitud!D75</f>
        <v>0</v>
      </c>
      <c r="E65" s="295"/>
      <c r="F65" s="295"/>
      <c r="G65" s="295"/>
      <c r="H65" s="160">
        <f>+Solicitud!H75</f>
        <v>0</v>
      </c>
      <c r="I65" s="160">
        <f>+Solicitud!I75</f>
        <v>0</v>
      </c>
      <c r="J65" s="160">
        <f>+Solicitud!J75</f>
        <v>0</v>
      </c>
      <c r="K65" s="160">
        <f>+Solicitud!K75</f>
        <v>0</v>
      </c>
      <c r="L65" s="160" t="str">
        <f>+Solicitud!L75</f>
        <v/>
      </c>
      <c r="M65" s="163"/>
      <c r="N65" s="13"/>
    </row>
    <row r="66" spans="2:14" ht="35.1" customHeight="1" x14ac:dyDescent="0.2">
      <c r="B66" s="7"/>
      <c r="C66" s="28" t="s">
        <v>154</v>
      </c>
      <c r="D66" s="295">
        <f>+Solicitud!D76</f>
        <v>0</v>
      </c>
      <c r="E66" s="295"/>
      <c r="F66" s="295"/>
      <c r="G66" s="295"/>
      <c r="H66" s="160">
        <f>+Solicitud!H76</f>
        <v>0</v>
      </c>
      <c r="I66" s="160">
        <f>+Solicitud!I76</f>
        <v>0</v>
      </c>
      <c r="J66" s="160">
        <f>+Solicitud!J76</f>
        <v>0</v>
      </c>
      <c r="K66" s="160">
        <f>+Solicitud!K76</f>
        <v>0</v>
      </c>
      <c r="L66" s="160" t="str">
        <f>+Solicitud!L76</f>
        <v/>
      </c>
      <c r="M66" s="163"/>
      <c r="N66" s="13"/>
    </row>
    <row r="67" spans="2:14" ht="35.1" customHeight="1" x14ac:dyDescent="0.2">
      <c r="B67" s="7"/>
      <c r="C67" s="28" t="s">
        <v>155</v>
      </c>
      <c r="D67" s="295">
        <f>+Solicitud!D77</f>
        <v>0</v>
      </c>
      <c r="E67" s="295"/>
      <c r="F67" s="295"/>
      <c r="G67" s="295"/>
      <c r="H67" s="160">
        <f>+Solicitud!H77</f>
        <v>0</v>
      </c>
      <c r="I67" s="160">
        <f>+Solicitud!I77</f>
        <v>0</v>
      </c>
      <c r="J67" s="160">
        <f>+Solicitud!J77</f>
        <v>0</v>
      </c>
      <c r="K67" s="160">
        <f>+Solicitud!K77</f>
        <v>0</v>
      </c>
      <c r="L67" s="160" t="str">
        <f>+Solicitud!L77</f>
        <v/>
      </c>
      <c r="M67" s="163"/>
      <c r="N67" s="13"/>
    </row>
    <row r="68" spans="2:14" ht="35.1" customHeight="1" x14ac:dyDescent="0.2">
      <c r="B68" s="7"/>
      <c r="C68" s="28" t="s">
        <v>156</v>
      </c>
      <c r="D68" s="295">
        <f>+Solicitud!D78</f>
        <v>0</v>
      </c>
      <c r="E68" s="295"/>
      <c r="F68" s="295"/>
      <c r="G68" s="295"/>
      <c r="H68" s="160">
        <f>+Solicitud!H78</f>
        <v>0</v>
      </c>
      <c r="I68" s="160">
        <f>+Solicitud!I78</f>
        <v>0</v>
      </c>
      <c r="J68" s="160">
        <f>+Solicitud!J78</f>
        <v>0</v>
      </c>
      <c r="K68" s="160">
        <f>+Solicitud!K78</f>
        <v>0</v>
      </c>
      <c r="L68" s="160" t="str">
        <f>+Solicitud!L78</f>
        <v/>
      </c>
      <c r="M68" s="163"/>
      <c r="N68" s="13"/>
    </row>
    <row r="69" spans="2:14" ht="35.1" customHeight="1" x14ac:dyDescent="0.2">
      <c r="B69" s="7"/>
      <c r="C69" s="28" t="s">
        <v>157</v>
      </c>
      <c r="D69" s="295">
        <f>+Solicitud!D79</f>
        <v>0</v>
      </c>
      <c r="E69" s="295"/>
      <c r="F69" s="295"/>
      <c r="G69" s="295"/>
      <c r="H69" s="160">
        <f>+Solicitud!H79</f>
        <v>0</v>
      </c>
      <c r="I69" s="160">
        <f>+Solicitud!I79</f>
        <v>0</v>
      </c>
      <c r="J69" s="160">
        <f>+Solicitud!J79</f>
        <v>0</v>
      </c>
      <c r="K69" s="160">
        <f>+Solicitud!K79</f>
        <v>0</v>
      </c>
      <c r="L69" s="160" t="str">
        <f>+Solicitud!L79</f>
        <v/>
      </c>
      <c r="M69" s="163"/>
      <c r="N69" s="13"/>
    </row>
    <row r="70" spans="2:14" ht="35.1" customHeight="1" x14ac:dyDescent="0.2">
      <c r="B70" s="7"/>
      <c r="C70" s="28" t="s">
        <v>158</v>
      </c>
      <c r="D70" s="295">
        <f>+Solicitud!D80</f>
        <v>0</v>
      </c>
      <c r="E70" s="295"/>
      <c r="F70" s="295"/>
      <c r="G70" s="295"/>
      <c r="H70" s="160">
        <f>+Solicitud!H80</f>
        <v>0</v>
      </c>
      <c r="I70" s="160">
        <f>+Solicitud!I80</f>
        <v>0</v>
      </c>
      <c r="J70" s="160">
        <f>+Solicitud!J80</f>
        <v>0</v>
      </c>
      <c r="K70" s="160">
        <f>+Solicitud!K80</f>
        <v>0</v>
      </c>
      <c r="L70" s="160" t="str">
        <f>+Solicitud!L80</f>
        <v/>
      </c>
      <c r="M70" s="163"/>
      <c r="N70" s="13"/>
    </row>
    <row r="71" spans="2:14" ht="35.1" customHeight="1" x14ac:dyDescent="0.2">
      <c r="B71" s="7"/>
      <c r="C71" s="28" t="s">
        <v>159</v>
      </c>
      <c r="D71" s="295">
        <f>+Solicitud!D81</f>
        <v>0</v>
      </c>
      <c r="E71" s="295"/>
      <c r="F71" s="295"/>
      <c r="G71" s="295"/>
      <c r="H71" s="160">
        <f>+Solicitud!H81</f>
        <v>0</v>
      </c>
      <c r="I71" s="160">
        <f>+Solicitud!I81</f>
        <v>0</v>
      </c>
      <c r="J71" s="160">
        <f>+Solicitud!J81</f>
        <v>0</v>
      </c>
      <c r="K71" s="160">
        <f>+Solicitud!K81</f>
        <v>0</v>
      </c>
      <c r="L71" s="160" t="str">
        <f>+Solicitud!L81</f>
        <v/>
      </c>
      <c r="M71" s="163"/>
      <c r="N71" s="13"/>
    </row>
    <row r="72" spans="2:14" ht="35.1" customHeight="1" x14ac:dyDescent="0.2">
      <c r="B72" s="7"/>
      <c r="C72" s="28" t="s">
        <v>160</v>
      </c>
      <c r="D72" s="295">
        <f>+Solicitud!D82</f>
        <v>0</v>
      </c>
      <c r="E72" s="295"/>
      <c r="F72" s="295"/>
      <c r="G72" s="295"/>
      <c r="H72" s="160">
        <f>+Solicitud!H82</f>
        <v>0</v>
      </c>
      <c r="I72" s="160">
        <f>+Solicitud!I82</f>
        <v>0</v>
      </c>
      <c r="J72" s="160">
        <f>+Solicitud!J82</f>
        <v>0</v>
      </c>
      <c r="K72" s="160">
        <f>+Solicitud!K82</f>
        <v>0</v>
      </c>
      <c r="L72" s="160" t="str">
        <f>+Solicitud!L82</f>
        <v/>
      </c>
      <c r="M72" s="163"/>
      <c r="N72" s="13"/>
    </row>
    <row r="73" spans="2:14" ht="35.1" customHeight="1" x14ac:dyDescent="0.2">
      <c r="B73" s="7"/>
      <c r="C73" s="28" t="s">
        <v>161</v>
      </c>
      <c r="D73" s="295">
        <f>+Solicitud!D83</f>
        <v>0</v>
      </c>
      <c r="E73" s="295"/>
      <c r="F73" s="295"/>
      <c r="G73" s="295"/>
      <c r="H73" s="160">
        <f>+Solicitud!H83</f>
        <v>0</v>
      </c>
      <c r="I73" s="160">
        <f>+Solicitud!I83</f>
        <v>0</v>
      </c>
      <c r="J73" s="160">
        <f>+Solicitud!J83</f>
        <v>0</v>
      </c>
      <c r="K73" s="160">
        <f>+Solicitud!K83</f>
        <v>0</v>
      </c>
      <c r="L73" s="160" t="str">
        <f>+Solicitud!L83</f>
        <v/>
      </c>
      <c r="M73" s="163"/>
      <c r="N73" s="13"/>
    </row>
    <row r="74" spans="2:14" ht="35.1" customHeight="1" x14ac:dyDescent="0.2">
      <c r="B74" s="7"/>
      <c r="C74" s="28" t="s">
        <v>162</v>
      </c>
      <c r="D74" s="295">
        <f>+Solicitud!D84</f>
        <v>0</v>
      </c>
      <c r="E74" s="295"/>
      <c r="F74" s="295"/>
      <c r="G74" s="295"/>
      <c r="H74" s="160">
        <f>+Solicitud!H84</f>
        <v>0</v>
      </c>
      <c r="I74" s="160">
        <f>+Solicitud!I84</f>
        <v>0</v>
      </c>
      <c r="J74" s="160">
        <f>+Solicitud!J84</f>
        <v>0</v>
      </c>
      <c r="K74" s="160">
        <f>+Solicitud!K84</f>
        <v>0</v>
      </c>
      <c r="L74" s="160" t="str">
        <f>+Solicitud!L84</f>
        <v/>
      </c>
      <c r="M74" s="163"/>
      <c r="N74" s="13"/>
    </row>
    <row r="75" spans="2:14" ht="35.1" customHeight="1" x14ac:dyDescent="0.2">
      <c r="B75" s="7"/>
      <c r="C75" s="28" t="s">
        <v>163</v>
      </c>
      <c r="D75" s="295">
        <f>+Solicitud!D85</f>
        <v>0</v>
      </c>
      <c r="E75" s="295"/>
      <c r="F75" s="295"/>
      <c r="G75" s="295"/>
      <c r="H75" s="160">
        <f>+Solicitud!H85</f>
        <v>0</v>
      </c>
      <c r="I75" s="160">
        <f>+Solicitud!I85</f>
        <v>0</v>
      </c>
      <c r="J75" s="160">
        <f>+Solicitud!J85</f>
        <v>0</v>
      </c>
      <c r="K75" s="160">
        <f>+Solicitud!K85</f>
        <v>0</v>
      </c>
      <c r="L75" s="160" t="str">
        <f>+Solicitud!L85</f>
        <v/>
      </c>
      <c r="M75" s="163"/>
      <c r="N75" s="13"/>
    </row>
    <row r="76" spans="2:14" ht="35.1" customHeight="1" x14ac:dyDescent="0.2">
      <c r="B76" s="7"/>
      <c r="C76" s="28" t="s">
        <v>164</v>
      </c>
      <c r="D76" s="295">
        <f>+Solicitud!D86</f>
        <v>0</v>
      </c>
      <c r="E76" s="295"/>
      <c r="F76" s="295"/>
      <c r="G76" s="295"/>
      <c r="H76" s="160">
        <f>+Solicitud!H86</f>
        <v>0</v>
      </c>
      <c r="I76" s="160">
        <f>+Solicitud!I86</f>
        <v>0</v>
      </c>
      <c r="J76" s="160">
        <f>+Solicitud!J86</f>
        <v>0</v>
      </c>
      <c r="K76" s="160">
        <f>+Solicitud!K86</f>
        <v>0</v>
      </c>
      <c r="L76" s="160" t="str">
        <f>+Solicitud!L86</f>
        <v/>
      </c>
      <c r="M76" s="163"/>
      <c r="N76" s="13"/>
    </row>
    <row r="77" spans="2:14" ht="35.1" customHeight="1" x14ac:dyDescent="0.2">
      <c r="B77" s="7"/>
      <c r="C77" s="28" t="s">
        <v>165</v>
      </c>
      <c r="D77" s="295">
        <f>+Solicitud!D87</f>
        <v>0</v>
      </c>
      <c r="E77" s="295"/>
      <c r="F77" s="295"/>
      <c r="G77" s="295"/>
      <c r="H77" s="160">
        <f>+Solicitud!H87</f>
        <v>0</v>
      </c>
      <c r="I77" s="160">
        <f>+Solicitud!I87</f>
        <v>0</v>
      </c>
      <c r="J77" s="160">
        <f>+Solicitud!J87</f>
        <v>0</v>
      </c>
      <c r="K77" s="160">
        <f>+Solicitud!K87</f>
        <v>0</v>
      </c>
      <c r="L77" s="160" t="str">
        <f>+Solicitud!L87</f>
        <v/>
      </c>
      <c r="M77" s="163"/>
      <c r="N77" s="13"/>
    </row>
    <row r="78" spans="2:14" ht="35.1" customHeight="1" thickBot="1" x14ac:dyDescent="0.25">
      <c r="B78" s="7"/>
      <c r="C78" s="29" t="s">
        <v>166</v>
      </c>
      <c r="D78" s="304">
        <f>+Solicitud!D88</f>
        <v>0</v>
      </c>
      <c r="E78" s="304"/>
      <c r="F78" s="304"/>
      <c r="G78" s="304"/>
      <c r="H78" s="161">
        <f>+Solicitud!H88</f>
        <v>0</v>
      </c>
      <c r="I78" s="161">
        <f>+Solicitud!I88</f>
        <v>0</v>
      </c>
      <c r="J78" s="161">
        <f>+Solicitud!J88</f>
        <v>0</v>
      </c>
      <c r="K78" s="161">
        <f>+Solicitud!K88</f>
        <v>0</v>
      </c>
      <c r="L78" s="161" t="str">
        <f>+Solicitud!L88</f>
        <v/>
      </c>
      <c r="M78" s="164"/>
      <c r="N78" s="13"/>
    </row>
    <row r="79" spans="2:14" ht="15" thickBot="1" x14ac:dyDescent="0.25">
      <c r="B79" s="7"/>
      <c r="C79" s="8"/>
      <c r="D79" s="8"/>
      <c r="E79" s="8"/>
      <c r="F79" s="8"/>
      <c r="G79" s="8"/>
      <c r="H79" s="8"/>
      <c r="I79" s="8"/>
      <c r="J79" s="8"/>
      <c r="K79" s="8"/>
      <c r="L79" s="8"/>
      <c r="M79" s="8"/>
      <c r="N79" s="13"/>
    </row>
    <row r="80" spans="2:14" x14ac:dyDescent="0.2">
      <c r="B80" s="4"/>
      <c r="C80" s="62"/>
      <c r="D80" s="5"/>
      <c r="E80" s="51"/>
      <c r="F80" s="51"/>
      <c r="G80" s="51"/>
      <c r="H80" s="51"/>
      <c r="I80" s="51"/>
      <c r="J80" s="51"/>
      <c r="K80" s="51"/>
      <c r="L80" s="51"/>
      <c r="M80" s="51"/>
      <c r="N80" s="13"/>
    </row>
    <row r="81" spans="2:14" ht="20.25" x14ac:dyDescent="0.3">
      <c r="B81" s="7"/>
      <c r="C81" s="27" t="s">
        <v>169</v>
      </c>
      <c r="D81" s="114"/>
      <c r="E81" s="114"/>
      <c r="F81" s="8"/>
      <c r="G81" s="8"/>
      <c r="H81" s="114"/>
      <c r="I81" s="114"/>
      <c r="J81" s="19"/>
      <c r="K81" s="19"/>
      <c r="L81" s="20"/>
      <c r="M81" s="20"/>
      <c r="N81" s="13"/>
    </row>
    <row r="82" spans="2:14" s="101" customFormat="1" ht="27.6" customHeight="1" x14ac:dyDescent="0.2">
      <c r="B82" s="99"/>
      <c r="C82" s="219" t="s">
        <v>129</v>
      </c>
      <c r="D82" s="219"/>
      <c r="E82" s="219"/>
      <c r="F82" s="219"/>
      <c r="G82" s="219"/>
      <c r="H82" s="219"/>
      <c r="I82" s="219"/>
      <c r="J82" s="219"/>
      <c r="K82" s="219"/>
      <c r="L82" s="219"/>
      <c r="M82" s="219"/>
      <c r="N82" s="105"/>
    </row>
    <row r="83" spans="2:14" ht="18" x14ac:dyDescent="0.25">
      <c r="B83" s="7"/>
      <c r="C83" s="8"/>
      <c r="D83" s="114"/>
      <c r="E83" s="114"/>
      <c r="F83" s="8"/>
      <c r="G83" s="8"/>
      <c r="H83" s="114"/>
      <c r="I83" s="114"/>
      <c r="J83" s="19"/>
      <c r="K83" s="19"/>
      <c r="L83" s="20"/>
      <c r="M83" s="20"/>
      <c r="N83" s="13"/>
    </row>
    <row r="84" spans="2:14" s="88" customFormat="1" ht="26.25" x14ac:dyDescent="0.4">
      <c r="B84" s="191" t="s">
        <v>130</v>
      </c>
      <c r="C84" s="192"/>
      <c r="D84" s="192"/>
      <c r="E84" s="192"/>
      <c r="F84" s="192"/>
      <c r="G84" s="192"/>
      <c r="H84" s="192"/>
      <c r="I84" s="192"/>
      <c r="J84" s="193" t="s">
        <v>27</v>
      </c>
      <c r="K84" s="193"/>
      <c r="L84" s="102" t="e">
        <f>+Solicitud!L105</f>
        <v>#DIV/0!</v>
      </c>
      <c r="M84" s="106"/>
      <c r="N84" s="104"/>
    </row>
    <row r="85" spans="2:14" x14ac:dyDescent="0.2">
      <c r="B85" s="7"/>
      <c r="C85" s="8"/>
      <c r="D85" s="8"/>
      <c r="E85" s="2"/>
      <c r="F85" s="8"/>
      <c r="G85" s="8"/>
      <c r="H85" s="8"/>
      <c r="I85" s="8"/>
      <c r="J85" s="8"/>
      <c r="K85" s="8"/>
      <c r="L85" s="8"/>
      <c r="M85" s="8"/>
      <c r="N85" s="13"/>
    </row>
    <row r="86" spans="2:14" ht="20.25" x14ac:dyDescent="0.2">
      <c r="B86" s="7"/>
      <c r="C86" s="206" t="s">
        <v>28</v>
      </c>
      <c r="D86" s="206"/>
      <c r="E86" s="296" t="e">
        <f>+Solicitud!E107</f>
        <v>#DIV/0!</v>
      </c>
      <c r="F86" s="296"/>
      <c r="G86" s="296"/>
      <c r="H86" s="297" t="e">
        <f>+Solicitud!G107</f>
        <v>#DIV/0!</v>
      </c>
      <c r="I86" s="297"/>
      <c r="J86" s="206" t="s">
        <v>52</v>
      </c>
      <c r="K86" s="305"/>
      <c r="L86" s="115" t="e">
        <f>+Solicitud!L107</f>
        <v>#DIV/0!</v>
      </c>
      <c r="M86" s="33"/>
      <c r="N86" s="13"/>
    </row>
    <row r="87" spans="2:14" ht="18" x14ac:dyDescent="0.25">
      <c r="B87" s="7"/>
      <c r="C87" s="8"/>
      <c r="D87" s="114"/>
      <c r="E87" s="114"/>
      <c r="F87" s="8"/>
      <c r="G87" s="8"/>
      <c r="H87" s="114"/>
      <c r="I87" s="114"/>
      <c r="J87" s="19"/>
      <c r="K87" s="19"/>
      <c r="L87" s="20"/>
      <c r="M87" s="20"/>
      <c r="N87" s="13"/>
    </row>
    <row r="88" spans="2:14" ht="26.25" x14ac:dyDescent="0.4">
      <c r="B88" s="301" t="s">
        <v>50</v>
      </c>
      <c r="C88" s="302"/>
      <c r="D88" s="302"/>
      <c r="E88" s="302"/>
      <c r="F88" s="302"/>
      <c r="G88" s="302"/>
      <c r="H88" s="302"/>
      <c r="I88" s="302"/>
      <c r="J88" s="303" t="s">
        <v>26</v>
      </c>
      <c r="K88" s="303"/>
      <c r="L88" s="22">
        <f>+Solicitud!L109</f>
        <v>0</v>
      </c>
      <c r="M88" s="34"/>
      <c r="N88" s="13"/>
    </row>
    <row r="89" spans="2:14" ht="18" x14ac:dyDescent="0.25">
      <c r="B89" s="7"/>
      <c r="C89" s="8"/>
      <c r="D89" s="114"/>
      <c r="E89" s="114"/>
      <c r="F89" s="8"/>
      <c r="G89" s="8"/>
      <c r="H89" s="114"/>
      <c r="I89" s="114"/>
      <c r="J89" s="19"/>
      <c r="K89" s="19"/>
      <c r="L89" s="20"/>
      <c r="M89" s="20"/>
      <c r="N89" s="13"/>
    </row>
    <row r="90" spans="2:14" s="47" customFormat="1" ht="39.6" customHeight="1" x14ac:dyDescent="0.25">
      <c r="B90" s="45"/>
      <c r="C90" s="220" t="str">
        <f>+Solicitud!C111</f>
        <v>Los aspectos de gestión relacionados con el puesto, evidencian la necesidad de aplicar MEJORAS para la aplicación de la MODALIDAD DE TELETRABAJO</v>
      </c>
      <c r="D90" s="220"/>
      <c r="E90" s="220"/>
      <c r="F90" s="220"/>
      <c r="G90" s="220"/>
      <c r="H90" s="220"/>
      <c r="I90" s="220"/>
      <c r="J90" s="220"/>
      <c r="K90" s="220"/>
      <c r="L90" s="220"/>
      <c r="M90" s="220"/>
      <c r="N90" s="79"/>
    </row>
    <row r="91" spans="2:14" ht="15.75" customHeight="1" thickBot="1" x14ac:dyDescent="0.3">
      <c r="B91" s="24"/>
      <c r="C91" s="53"/>
      <c r="D91" s="53"/>
      <c r="E91" s="53"/>
      <c r="F91" s="53"/>
      <c r="G91" s="53"/>
      <c r="H91" s="53"/>
      <c r="I91" s="53"/>
      <c r="J91" s="53"/>
      <c r="K91" s="53"/>
      <c r="L91" s="53"/>
      <c r="M91" s="53"/>
      <c r="N91" s="13"/>
    </row>
    <row r="92" spans="2:14" ht="10.15" customHeight="1" x14ac:dyDescent="0.2">
      <c r="B92" s="61"/>
      <c r="C92" s="62"/>
      <c r="D92" s="62"/>
      <c r="E92" s="62"/>
      <c r="F92" s="62"/>
      <c r="G92" s="62"/>
      <c r="H92" s="62"/>
      <c r="I92" s="62"/>
      <c r="J92" s="62"/>
      <c r="K92" s="62"/>
      <c r="L92" s="62"/>
      <c r="M92" s="62"/>
      <c r="N92" s="13"/>
    </row>
    <row r="93" spans="2:14" ht="22.5" customHeight="1" thickBot="1" x14ac:dyDescent="0.35">
      <c r="B93" s="65"/>
      <c r="C93" s="27" t="s">
        <v>170</v>
      </c>
      <c r="D93" s="8"/>
      <c r="E93" s="114"/>
      <c r="F93" s="114"/>
      <c r="G93" s="114"/>
      <c r="H93" s="114"/>
      <c r="I93" s="114"/>
      <c r="J93" s="114"/>
      <c r="K93" s="114"/>
      <c r="L93" s="114"/>
      <c r="M93" s="35"/>
      <c r="N93" s="13"/>
    </row>
    <row r="94" spans="2:14" ht="21.75" customHeight="1" thickBot="1" x14ac:dyDescent="0.35">
      <c r="B94" s="64"/>
      <c r="C94" s="27"/>
      <c r="D94" s="8"/>
      <c r="E94" s="114"/>
      <c r="F94" s="114"/>
      <c r="G94" s="114"/>
      <c r="H94" s="114"/>
      <c r="I94" s="57" t="s">
        <v>14</v>
      </c>
      <c r="J94" s="56" t="s">
        <v>17</v>
      </c>
      <c r="K94" s="114"/>
      <c r="L94" s="114"/>
      <c r="M94" s="35"/>
      <c r="N94" s="13"/>
    </row>
    <row r="95" spans="2:14" ht="33.75" customHeight="1" thickBot="1" x14ac:dyDescent="0.35">
      <c r="B95" s="64"/>
      <c r="C95" s="245" t="s">
        <v>69</v>
      </c>
      <c r="D95" s="245"/>
      <c r="E95" s="245"/>
      <c r="F95" s="245"/>
      <c r="G95" s="245"/>
      <c r="H95" s="245"/>
      <c r="I95" s="176">
        <f>+Solicitud!I175</f>
        <v>0</v>
      </c>
      <c r="J95" s="177">
        <f>+Solicitud!J175</f>
        <v>0</v>
      </c>
      <c r="K95" s="12"/>
      <c r="L95" s="12"/>
      <c r="M95" s="35"/>
      <c r="N95" s="13"/>
    </row>
    <row r="96" spans="2:14" ht="22.5" customHeight="1" thickBot="1" x14ac:dyDescent="0.35">
      <c r="B96" s="64"/>
      <c r="C96" s="114"/>
      <c r="D96" s="114"/>
      <c r="E96" s="114"/>
      <c r="F96" s="114"/>
      <c r="G96" s="114"/>
      <c r="H96" s="114"/>
      <c r="I96" s="114"/>
      <c r="J96" s="114"/>
      <c r="K96" s="114"/>
      <c r="L96" s="114"/>
      <c r="M96" s="35"/>
      <c r="N96" s="13"/>
    </row>
    <row r="97" spans="2:14" ht="89.45" customHeight="1" thickBot="1" x14ac:dyDescent="0.25">
      <c r="B97" s="65"/>
      <c r="C97" s="71" t="s">
        <v>64</v>
      </c>
      <c r="D97" s="71"/>
      <c r="E97" s="71"/>
      <c r="F97" s="71"/>
      <c r="G97" s="71"/>
      <c r="H97" s="298">
        <f>+Solicitud!H177</f>
        <v>0</v>
      </c>
      <c r="I97" s="299"/>
      <c r="J97" s="299"/>
      <c r="K97" s="299"/>
      <c r="L97" s="299"/>
      <c r="M97" s="300"/>
      <c r="N97" s="13"/>
    </row>
    <row r="98" spans="2:14" ht="15" thickBot="1" x14ac:dyDescent="0.25">
      <c r="B98" s="65"/>
      <c r="N98" s="13"/>
    </row>
    <row r="99" spans="2:14" ht="15" x14ac:dyDescent="0.2">
      <c r="B99" s="70"/>
      <c r="C99" s="252" t="s">
        <v>65</v>
      </c>
      <c r="D99" s="252"/>
      <c r="E99" s="252"/>
      <c r="F99" s="252"/>
      <c r="G99" s="252"/>
      <c r="H99" s="73" t="s">
        <v>61</v>
      </c>
      <c r="N99" s="13"/>
    </row>
    <row r="100" spans="2:14" ht="36" customHeight="1" thickBot="1" x14ac:dyDescent="0.25">
      <c r="B100" s="65"/>
      <c r="C100" s="252"/>
      <c r="D100" s="252"/>
      <c r="E100" s="252"/>
      <c r="F100" s="252"/>
      <c r="G100" s="252"/>
      <c r="H100" s="178">
        <f>+Solicitud!H180</f>
        <v>0</v>
      </c>
      <c r="I100" s="72" t="s">
        <v>66</v>
      </c>
      <c r="K100" s="71" t="s">
        <v>67</v>
      </c>
      <c r="L100" s="310">
        <f>+Solicitud!L180</f>
        <v>0</v>
      </c>
      <c r="M100" s="310"/>
      <c r="N100" s="13"/>
    </row>
    <row r="101" spans="2:14" ht="18.600000000000001" customHeight="1" x14ac:dyDescent="0.2">
      <c r="B101" s="65"/>
      <c r="C101" s="118"/>
      <c r="D101" s="118"/>
      <c r="E101" s="118"/>
      <c r="F101" s="118"/>
      <c r="G101" s="118"/>
      <c r="H101" s="132"/>
      <c r="I101" s="72"/>
      <c r="K101" s="71"/>
      <c r="L101" s="74"/>
      <c r="M101" s="74"/>
      <c r="N101" s="13"/>
    </row>
    <row r="102" spans="2:14" ht="14.45" customHeight="1" thickBot="1" x14ac:dyDescent="0.25">
      <c r="B102" s="66"/>
      <c r="C102" s="60"/>
      <c r="D102" s="60"/>
      <c r="E102" s="60"/>
      <c r="F102" s="60"/>
      <c r="G102" s="75"/>
      <c r="H102" s="75"/>
      <c r="I102" s="75"/>
      <c r="J102" s="75"/>
      <c r="K102" s="236"/>
      <c r="L102" s="236"/>
      <c r="M102" s="236"/>
      <c r="N102" s="13"/>
    </row>
    <row r="103" spans="2:14" s="109" customFormat="1" ht="31.9" customHeight="1" thickBot="1" x14ac:dyDescent="0.3">
      <c r="B103" s="135"/>
      <c r="C103" s="107" t="s">
        <v>171</v>
      </c>
      <c r="D103" s="136"/>
      <c r="E103" s="136"/>
      <c r="F103" s="136"/>
      <c r="G103" s="136"/>
      <c r="H103" s="136"/>
      <c r="I103" s="136"/>
      <c r="J103" s="136"/>
      <c r="K103" s="136"/>
      <c r="L103" s="136"/>
      <c r="M103" s="136"/>
      <c r="N103" s="108"/>
    </row>
    <row r="104" spans="2:14" s="109" customFormat="1" ht="31.9" customHeight="1" thickBot="1" x14ac:dyDescent="0.3">
      <c r="B104" s="137"/>
      <c r="C104" s="110" t="s">
        <v>172</v>
      </c>
      <c r="D104" s="138"/>
      <c r="E104" s="138"/>
      <c r="F104" s="138"/>
      <c r="G104" s="138"/>
      <c r="H104" s="138"/>
      <c r="I104" s="138"/>
      <c r="J104" s="138"/>
      <c r="K104" s="138"/>
      <c r="L104" s="138"/>
      <c r="M104" s="138"/>
      <c r="N104" s="108"/>
    </row>
    <row r="105" spans="2:14" ht="70.900000000000006" customHeight="1" thickBot="1" x14ac:dyDescent="0.25">
      <c r="B105" s="306" t="s">
        <v>138</v>
      </c>
      <c r="C105" s="307"/>
      <c r="D105" s="307"/>
      <c r="E105" s="307"/>
      <c r="F105" s="307"/>
      <c r="G105" s="307"/>
      <c r="H105" s="307"/>
      <c r="I105" s="307"/>
      <c r="J105" s="307"/>
      <c r="K105" s="307"/>
      <c r="L105" s="307"/>
      <c r="M105" s="307"/>
      <c r="N105" s="13"/>
    </row>
    <row r="106" spans="2:14" x14ac:dyDescent="0.2">
      <c r="B106" s="170"/>
      <c r="C106" s="165"/>
      <c r="D106" s="165"/>
      <c r="E106" s="165"/>
      <c r="F106" s="165"/>
      <c r="G106" s="165"/>
      <c r="H106" s="165"/>
      <c r="I106" s="165"/>
      <c r="J106" s="165"/>
      <c r="K106" s="165"/>
      <c r="L106" s="165"/>
      <c r="M106" s="165"/>
      <c r="N106" s="13"/>
    </row>
    <row r="107" spans="2:14" x14ac:dyDescent="0.2">
      <c r="B107" s="168"/>
      <c r="C107" s="167"/>
      <c r="D107" s="167"/>
      <c r="E107" s="167"/>
      <c r="F107" s="167"/>
      <c r="G107" s="167"/>
      <c r="H107" s="167"/>
      <c r="I107" s="167"/>
      <c r="J107" s="167"/>
      <c r="K107" s="167"/>
      <c r="L107" s="167"/>
      <c r="M107" s="167"/>
      <c r="N107" s="13"/>
    </row>
    <row r="108" spans="2:14" x14ac:dyDescent="0.2">
      <c r="B108" s="140" t="s">
        <v>76</v>
      </c>
      <c r="C108" s="167"/>
      <c r="D108" s="308"/>
      <c r="E108" s="308"/>
      <c r="F108" s="308"/>
      <c r="G108" s="308"/>
      <c r="H108" s="167"/>
      <c r="I108" s="3" t="s">
        <v>77</v>
      </c>
      <c r="J108" s="308"/>
      <c r="K108" s="308"/>
      <c r="L108" s="308"/>
      <c r="M108" s="308"/>
      <c r="N108" s="13"/>
    </row>
    <row r="109" spans="2:14" x14ac:dyDescent="0.2">
      <c r="B109" s="171"/>
      <c r="C109" s="167"/>
      <c r="D109" s="309" t="s">
        <v>78</v>
      </c>
      <c r="E109" s="309"/>
      <c r="F109" s="309"/>
      <c r="G109" s="309"/>
      <c r="H109" s="167"/>
      <c r="I109" s="167"/>
      <c r="J109" s="309" t="s">
        <v>79</v>
      </c>
      <c r="K109" s="309"/>
      <c r="L109" s="309"/>
      <c r="M109" s="309"/>
      <c r="N109" s="13"/>
    </row>
    <row r="110" spans="2:14" x14ac:dyDescent="0.2">
      <c r="B110" s="166"/>
      <c r="C110" s="172"/>
      <c r="D110" s="167"/>
      <c r="E110" s="167"/>
      <c r="F110" s="167"/>
      <c r="G110" s="167"/>
      <c r="H110" s="167"/>
      <c r="I110" s="167"/>
      <c r="J110" s="167"/>
      <c r="K110" s="167"/>
      <c r="L110" s="167"/>
      <c r="M110" s="167"/>
      <c r="N110" s="13"/>
    </row>
    <row r="111" spans="2:14" ht="15" thickBot="1" x14ac:dyDescent="0.25">
      <c r="B111" s="166"/>
      <c r="C111" s="172"/>
      <c r="D111" s="167"/>
      <c r="E111" s="167"/>
      <c r="F111" s="167"/>
      <c r="G111" s="167"/>
      <c r="H111" s="167"/>
      <c r="I111" s="167"/>
      <c r="J111" s="167"/>
      <c r="K111" s="167"/>
      <c r="L111" s="169"/>
      <c r="M111" s="167"/>
      <c r="N111" s="13"/>
    </row>
    <row r="112" spans="2:14" s="109" customFormat="1" ht="31.9" customHeight="1" thickBot="1" x14ac:dyDescent="0.3">
      <c r="B112" s="173"/>
      <c r="C112" s="174" t="s">
        <v>173</v>
      </c>
      <c r="D112" s="175"/>
      <c r="E112" s="175"/>
      <c r="F112" s="175"/>
      <c r="G112" s="175"/>
      <c r="H112" s="175"/>
      <c r="I112" s="175"/>
      <c r="J112" s="175"/>
      <c r="K112" s="175"/>
      <c r="L112" s="175"/>
      <c r="M112" s="175"/>
      <c r="N112" s="108"/>
    </row>
    <row r="113" spans="2:14" ht="82.9" customHeight="1" thickBot="1" x14ac:dyDescent="0.25">
      <c r="B113" s="311" t="s">
        <v>138</v>
      </c>
      <c r="C113" s="312"/>
      <c r="D113" s="312"/>
      <c r="E113" s="312"/>
      <c r="F113" s="312"/>
      <c r="G113" s="312"/>
      <c r="H113" s="312"/>
      <c r="I113" s="312"/>
      <c r="J113" s="312"/>
      <c r="K113" s="312"/>
      <c r="L113" s="312"/>
      <c r="M113" s="312"/>
      <c r="N113" s="13"/>
    </row>
    <row r="114" spans="2:14" x14ac:dyDescent="0.2">
      <c r="B114" s="139"/>
      <c r="C114" s="62"/>
      <c r="D114" s="62"/>
      <c r="E114" s="62"/>
      <c r="F114" s="62"/>
      <c r="G114" s="62"/>
      <c r="H114" s="62"/>
      <c r="I114" s="62"/>
      <c r="J114" s="62"/>
      <c r="K114" s="62"/>
      <c r="L114" s="62"/>
      <c r="M114" s="62"/>
      <c r="N114" s="13"/>
    </row>
    <row r="115" spans="2:14" x14ac:dyDescent="0.2">
      <c r="B115" s="70"/>
      <c r="N115" s="13"/>
    </row>
    <row r="116" spans="2:14" x14ac:dyDescent="0.2">
      <c r="B116" s="140" t="s">
        <v>76</v>
      </c>
      <c r="D116" s="308"/>
      <c r="E116" s="308"/>
      <c r="F116" s="308"/>
      <c r="G116" s="308"/>
      <c r="I116" s="3" t="s">
        <v>77</v>
      </c>
      <c r="J116" s="308"/>
      <c r="K116" s="308"/>
      <c r="L116" s="308"/>
      <c r="M116" s="308"/>
      <c r="N116" s="13"/>
    </row>
    <row r="117" spans="2:14" x14ac:dyDescent="0.2">
      <c r="B117" s="140"/>
      <c r="D117" s="309" t="s">
        <v>133</v>
      </c>
      <c r="E117" s="309"/>
      <c r="F117" s="309"/>
      <c r="G117" s="309"/>
      <c r="J117" s="309" t="s">
        <v>79</v>
      </c>
      <c r="K117" s="309"/>
      <c r="L117" s="309"/>
      <c r="M117" s="309"/>
      <c r="N117" s="13"/>
    </row>
    <row r="118" spans="2:14" ht="15" thickBot="1" x14ac:dyDescent="0.25">
      <c r="B118" s="66"/>
      <c r="C118" s="142"/>
      <c r="D118" s="60"/>
      <c r="E118" s="60"/>
      <c r="F118" s="60"/>
      <c r="G118" s="60"/>
      <c r="H118" s="60"/>
      <c r="I118" s="60"/>
      <c r="J118" s="60"/>
      <c r="K118" s="60"/>
      <c r="L118" s="60"/>
      <c r="M118" s="60"/>
      <c r="N118" s="13"/>
    </row>
    <row r="119" spans="2:14" ht="39" customHeight="1" x14ac:dyDescent="0.2">
      <c r="B119" s="65"/>
      <c r="C119" s="141"/>
      <c r="N119" s="13"/>
    </row>
    <row r="120" spans="2:14" ht="40.5" customHeight="1" x14ac:dyDescent="0.2">
      <c r="B120" s="65"/>
      <c r="C120" s="141"/>
      <c r="G120" s="308"/>
      <c r="H120" s="308"/>
      <c r="I120" s="308"/>
      <c r="N120" s="13"/>
    </row>
    <row r="121" spans="2:14" x14ac:dyDescent="0.2">
      <c r="B121" s="65"/>
      <c r="C121" s="141"/>
      <c r="G121" s="309" t="s">
        <v>80</v>
      </c>
      <c r="H121" s="309"/>
      <c r="I121" s="309"/>
      <c r="L121" s="3" t="s">
        <v>81</v>
      </c>
      <c r="M121" s="153"/>
      <c r="N121" s="13"/>
    </row>
    <row r="122" spans="2:14" ht="15" thickBot="1" x14ac:dyDescent="0.25">
      <c r="B122" s="66"/>
      <c r="C122" s="142"/>
      <c r="D122" s="60"/>
      <c r="E122" s="60"/>
      <c r="F122" s="60"/>
      <c r="G122" s="60"/>
      <c r="H122" s="60"/>
      <c r="I122" s="60"/>
      <c r="J122" s="60"/>
      <c r="K122" s="60"/>
      <c r="L122" s="60"/>
      <c r="M122" s="60"/>
      <c r="N122" s="67"/>
    </row>
    <row r="123" spans="2:14" x14ac:dyDescent="0.2">
      <c r="B123" s="141"/>
    </row>
    <row r="124" spans="2:14" x14ac:dyDescent="0.2">
      <c r="B124" s="143"/>
    </row>
  </sheetData>
  <sheetProtection algorithmName="SHA-512" hashValue="HZK55OLPXCnDhlfFjxDOvYuYt6vyPo1Iwd6i5jtBn6f+GmGtCFEounK2pm0leBNkm2AsePtUbM85jQ+l8nfgqw==" saltValue="TfIv6bSnyFT1WuX2PzpiQw==" spinCount="100000" sheet="1" objects="1" scenarios="1" selectLockedCells="1"/>
  <mergeCells count="96">
    <mergeCell ref="C35:M35"/>
    <mergeCell ref="D40:G40"/>
    <mergeCell ref="D41:G41"/>
    <mergeCell ref="H37:M37"/>
    <mergeCell ref="C38:G38"/>
    <mergeCell ref="D39:G39"/>
    <mergeCell ref="G121:I121"/>
    <mergeCell ref="B113:M113"/>
    <mergeCell ref="D116:G116"/>
    <mergeCell ref="D117:G117"/>
    <mergeCell ref="J117:M117"/>
    <mergeCell ref="J116:M116"/>
    <mergeCell ref="G120:I120"/>
    <mergeCell ref="C99:G100"/>
    <mergeCell ref="L100:M100"/>
    <mergeCell ref="K102:M102"/>
    <mergeCell ref="D54:G54"/>
    <mergeCell ref="D55:G55"/>
    <mergeCell ref="D56:G56"/>
    <mergeCell ref="D57:G57"/>
    <mergeCell ref="D76:G76"/>
    <mergeCell ref="D73:G73"/>
    <mergeCell ref="D58:G58"/>
    <mergeCell ref="D59:G59"/>
    <mergeCell ref="D60:G60"/>
    <mergeCell ref="D61:G61"/>
    <mergeCell ref="D62:G62"/>
    <mergeCell ref="D63:G63"/>
    <mergeCell ref="D64:G64"/>
    <mergeCell ref="B105:M105"/>
    <mergeCell ref="D108:G108"/>
    <mergeCell ref="D109:G109"/>
    <mergeCell ref="J109:M109"/>
    <mergeCell ref="J108:M108"/>
    <mergeCell ref="D78:G78"/>
    <mergeCell ref="D42:G42"/>
    <mergeCell ref="D43:G43"/>
    <mergeCell ref="D44:G44"/>
    <mergeCell ref="J86:K86"/>
    <mergeCell ref="D65:G65"/>
    <mergeCell ref="D66:G66"/>
    <mergeCell ref="D67:G67"/>
    <mergeCell ref="D68:G68"/>
    <mergeCell ref="D69:G69"/>
    <mergeCell ref="D70:G70"/>
    <mergeCell ref="D71:G71"/>
    <mergeCell ref="D72:G72"/>
    <mergeCell ref="C82:M82"/>
    <mergeCell ref="B84:I84"/>
    <mergeCell ref="J84:K84"/>
    <mergeCell ref="C86:D86"/>
    <mergeCell ref="E86:G86"/>
    <mergeCell ref="H86:I86"/>
    <mergeCell ref="C95:H95"/>
    <mergeCell ref="H97:M97"/>
    <mergeCell ref="B88:I88"/>
    <mergeCell ref="J88:K88"/>
    <mergeCell ref="C90:M90"/>
    <mergeCell ref="D45:G45"/>
    <mergeCell ref="D46:G46"/>
    <mergeCell ref="D47:G47"/>
    <mergeCell ref="D48:G48"/>
    <mergeCell ref="D49:G49"/>
    <mergeCell ref="D50:G50"/>
    <mergeCell ref="D51:G51"/>
    <mergeCell ref="D77:G77"/>
    <mergeCell ref="D74:G74"/>
    <mergeCell ref="D75:G75"/>
    <mergeCell ref="D52:G52"/>
    <mergeCell ref="D53:G53"/>
    <mergeCell ref="D23:F23"/>
    <mergeCell ref="D31:F31"/>
    <mergeCell ref="G31:H31"/>
    <mergeCell ref="J31:L31"/>
    <mergeCell ref="D25:F25"/>
    <mergeCell ref="D27:F27"/>
    <mergeCell ref="G27:H27"/>
    <mergeCell ref="J27:L27"/>
    <mergeCell ref="D29:F29"/>
    <mergeCell ref="G29:H29"/>
    <mergeCell ref="J29:L29"/>
    <mergeCell ref="G23:M23"/>
    <mergeCell ref="G25:M25"/>
    <mergeCell ref="L5:M5"/>
    <mergeCell ref="B10:M10"/>
    <mergeCell ref="D15:F15"/>
    <mergeCell ref="K15:L15"/>
    <mergeCell ref="D17:F17"/>
    <mergeCell ref="G15:H15"/>
    <mergeCell ref="G17:M17"/>
    <mergeCell ref="L8:M8"/>
    <mergeCell ref="D19:F19"/>
    <mergeCell ref="G19:H19"/>
    <mergeCell ref="J19:K19"/>
    <mergeCell ref="D21:F21"/>
    <mergeCell ref="G21:M21"/>
  </mergeCells>
  <conditionalFormatting sqref="L84:M84">
    <cfRule type="iconSet" priority="1">
      <iconSet iconSet="3TrafficLights2">
        <cfvo type="percent" val="0"/>
        <cfvo type="num" val="0.2"/>
        <cfvo type="num" val="1"/>
      </iconSet>
    </cfRule>
  </conditionalFormatting>
  <conditionalFormatting sqref="L83:M83 L81:M81 L87:M89">
    <cfRule type="iconSet" priority="2">
      <iconSet iconSet="3TrafficLights2">
        <cfvo type="percent" val="0"/>
        <cfvo type="num" val="25"/>
        <cfvo type="num" val="75"/>
      </iconSet>
    </cfRule>
  </conditionalFormatting>
  <dataValidations count="1">
    <dataValidation type="list" allowBlank="1" showInputMessage="1" showErrorMessage="1" sqref="M39:M78" xr:uid="{00000000-0002-0000-0100-000000000000}">
      <formula1>$Q$31:$Q$32</formula1>
    </dataValidation>
  </dataValidations>
  <printOptions horizontalCentered="1"/>
  <pageMargins left="3.937007874015748E-2" right="3.937007874015748E-2" top="0.74803149606299213" bottom="0.74803149606299213" header="0.31496062992125984" footer="0.31496062992125984"/>
  <pageSetup scale="45" orientation="portrait" r:id="rId1"/>
  <rowBreaks count="1" manualBreakCount="1">
    <brk id="91" max="16383" man="1"/>
  </rowBreaks>
  <ignoredErrors>
    <ignoredError sqref="D39:K78 G15:M31" unlockedFormula="1"/>
    <ignoredError xmlns:x16r3="http://schemas.microsoft.com/office/spreadsheetml/2018/08/main" sqref="L5" unlockedFormula="1" x16r3:misleadingForma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Solicitud</vt:lpstr>
      <vt:lpstr>Valoración de RH</vt:lpstr>
      <vt:lpstr>Solicitud!Área_de_impresión</vt:lpstr>
      <vt:lpstr>'Valoración de RH'!Área_de_impresión</vt:lpstr>
      <vt:lpstr>Solicitud!Títulos_a_imprimir</vt:lpstr>
      <vt:lpstr>'Valoración de RH'!Títulos_a_imprimir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Kattya Marcela Varela Gomez</dc:creator>
  <cp:lastModifiedBy>Ligia Gamboa Martinez</cp:lastModifiedBy>
  <cp:lastPrinted>2022-03-04T17:59:14Z</cp:lastPrinted>
  <dcterms:created xsi:type="dcterms:W3CDTF">2016-05-24T18:12:51Z</dcterms:created>
  <dcterms:modified xsi:type="dcterms:W3CDTF">2024-04-23T17:15:36Z</dcterms:modified>
</cp:coreProperties>
</file>